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<sst xmlns="http://schemas.openxmlformats.org/spreadsheetml/2006/main" count="64" uniqueCount="63">
  <si>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</si>
  <si>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</si>
  <si>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</si>
  <si>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</si>
  <si>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</si>
  <si>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</rPr>
      <t xml:space="preserve"> Spring 2013</t>
    </r>
  </si>
  <si>
    <r>
      <t>Course Code:</t>
    </r>
    <r>
      <rPr>
        <sz val="11"/>
        <color theme="1"/>
        <rFont val="Calibri"/>
        <family val="2"/>
      </rPr>
      <t xml:space="preserve"> EE224</t>
    </r>
  </si>
  <si>
    <r>
      <t>Course Title:</t>
    </r>
    <r>
      <rPr>
        <sz val="11"/>
        <color theme="1"/>
        <rFont val="Calibri"/>
        <family val="2"/>
      </rPr>
      <t>Computer Orgnanization and Architecture</t>
    </r>
  </si>
  <si>
    <r>
      <t>Section:</t>
    </r>
    <r>
      <rPr>
        <sz val="11"/>
        <color theme="1"/>
        <rFont val="Calibri"/>
        <family val="2"/>
      </rPr>
      <t>C</t>
    </r>
  </si>
  <si>
    <r>
      <t>Resource Person</t>
    </r>
    <r>
      <rPr>
        <sz val="11"/>
        <color theme="1"/>
        <rFont val="Calibri"/>
        <family val="2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</si>
  <si>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</si>
  <si>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</si>
  <si>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</si>
  <si>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</si>
  <si>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</si>
  <si>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</si>
  <si>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</si>
  <si>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</si>
  <si>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</si>
  <si>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</si>
  <si>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</si>
  <si>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</si>
  <si>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</si>
  <si>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IMRAN</t>
  </si>
  <si>
    <t>MUSTAFA SADIQ</t>
  </si>
  <si>
    <t>UMER MUHAMMAD ZAHID</t>
  </si>
  <si>
    <t>KHUSHBAKHT MUNIR BHATTI</t>
  </si>
  <si>
    <t>MUHAMMAD ADEEL ASGHAR</t>
  </si>
  <si>
    <t>MUHAMMAD RIZWAN AMIN</t>
  </si>
  <si>
    <t>MUHAMMAD REHAN GHAFOOR</t>
  </si>
  <si>
    <t>NAEEM RAZZAQ</t>
  </si>
  <si>
    <t>HAFIZ MUHAMMAD WASEEM ANWAR</t>
  </si>
  <si>
    <t>FARHAN RIAZ</t>
  </si>
  <si>
    <t>ASAD ALI BHATTI</t>
  </si>
  <si>
    <t>MUHAMMAD USAMA BAIG</t>
  </si>
  <si>
    <t>MUHAMMAD SHAHID IQBAL</t>
  </si>
  <si>
    <t>MOHSIN SHEHZAD</t>
  </si>
  <si>
    <t>SARMAD WAHEED</t>
  </si>
  <si>
    <t>AHMAD BILAL</t>
  </si>
  <si>
    <t>NAUMAN AHMED</t>
  </si>
  <si>
    <t>IRFAN HAIDER</t>
  </si>
  <si>
    <t>HAFIZ MUHAMMAD AWAIS AZMAT</t>
  </si>
  <si>
    <t>MUHAMMAD HAROON RAJA</t>
  </si>
  <si>
    <t>UMAR RASHID BHATTI</t>
  </si>
  <si>
    <t>AHMAD SHUJAH</t>
  </si>
  <si>
    <t>MUHAMMAD BILAL BABAR</t>
  </si>
  <si>
    <t>USMAN PERVAIZ</t>
  </si>
  <si>
    <t>MUHAMMAD QAISER KHAN</t>
  </si>
  <si>
    <t>SHAHRAIZ KHAN</t>
  </si>
  <si>
    <t>MUHAMMAD BILAL JAVED</t>
  </si>
  <si>
    <t>WAQAR SHEHZAD</t>
  </si>
  <si>
    <t>ABAD UL HASSAN</t>
  </si>
  <si>
    <t>UMAIR REHAN</t>
  </si>
  <si>
    <t>MUHAMMAD HUMZA SARFRAZ</t>
  </si>
  <si>
    <t>RAMEEZ RASHEED</t>
  </si>
  <si>
    <t>AHMAD HASSAN</t>
  </si>
  <si>
    <t>ABDULLAH AIZAZ DODHY</t>
  </si>
  <si>
    <t>MUHAMMAD UMER FAROOQ</t>
  </si>
  <si>
    <t>__________________</t>
  </si>
  <si>
    <t>Resourse Person</t>
  </si>
  <si>
    <t>_____________________</t>
  </si>
  <si>
    <t>Chairman / Chairperson</t>
  </si>
  <si>
    <t>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</si>
</sst>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2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32" fillId="15" borderId="10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5" borderId="0" xfId="0" applyFill="1" applyAlignment="1">
      <alignment/>
    </xf>
    <xf numFmtId="0" fontId="32" fillId="18" borderId="10" xfId="0" applyFont="1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0" xfId="0" applyFill="1" applyAlignment="1">
      <alignment/>
    </xf>
    <xf numFmtId="1" fontId="0" fillId="33" borderId="10" xfId="0" applyNumberFormat="1" applyFill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15" borderId="10" xfId="0" applyNumberFormat="1" applyFill="1" applyBorder="1" applyAlignment="1">
      <alignment horizontal="center" wrapText="1"/>
    </xf>
    <xf numFmtId="1" fontId="0" fillId="18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zoomScalePageLayoutView="0" workbookViewId="0" topLeftCell="A7">
      <selection activeCell="P17" sqref="P17"/>
    </sheetView>
  </sheetViews>
  <sheetFormatPr defaultColWidth="9.140625" defaultRowHeight="15"/>
  <cols>
    <col min="1" max="1" width="5.140625" style="0" bestFit="1" customWidth="1"/>
    <col min="2" max="2" width="10.57421875" style="0" bestFit="1" customWidth="1"/>
    <col min="3" max="3" width="34.7109375" style="0" bestFit="1" customWidth="1"/>
    <col min="4" max="5" width="3.00390625" style="0" customWidth="1"/>
    <col min="6" max="7" width="3.7109375" style="0" customWidth="1"/>
    <col min="8" max="8" width="4.00390625" style="0" customWidth="1"/>
    <col min="9" max="9" width="3.57421875" style="0" customWidth="1"/>
    <col min="10" max="10" width="5.57421875" style="6" bestFit="1" customWidth="1"/>
    <col min="11" max="11" width="5.28125" style="0" customWidth="1"/>
    <col min="12" max="12" width="5.57421875" style="0" customWidth="1"/>
    <col min="13" max="13" width="5.57421875" style="8" bestFit="1" customWidth="1"/>
    <col min="14" max="14" width="5.7109375" style="11" bestFit="1" customWidth="1"/>
    <col min="15" max="15" width="9.421875" style="0" bestFit="1" customWidth="1"/>
    <col min="16" max="16" width="5.57421875" style="14" bestFit="1" customWidth="1"/>
    <col min="17" max="17" width="6.57421875" style="0" bestFit="1" customWidth="1"/>
    <col min="18" max="18" width="6.421875" style="0" bestFit="1" customWidth="1"/>
  </cols>
  <sheetData>
    <row r="1" spans="1:18" ht="22.5" customHeight="1">
      <c r="A1" s="23"/>
      <c r="B1" s="23"/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2" t="s">
        <v>1</v>
      </c>
      <c r="N1" s="32"/>
      <c r="O1" s="32"/>
      <c r="P1" s="32"/>
      <c r="Q1" s="32"/>
      <c r="R1" s="32"/>
    </row>
    <row r="2" spans="1:18" ht="17.25" customHeight="1">
      <c r="A2" s="23"/>
      <c r="B2" s="23"/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3"/>
      <c r="M2" s="32" t="s">
        <v>3</v>
      </c>
      <c r="N2" s="32"/>
      <c r="O2" s="32"/>
      <c r="P2" s="32"/>
      <c r="Q2" s="32"/>
      <c r="R2" s="32"/>
    </row>
    <row r="3" spans="1:18" ht="19.5" customHeight="1">
      <c r="A3" s="23"/>
      <c r="B3" s="23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2" t="s">
        <v>5</v>
      </c>
      <c r="N3" s="32"/>
      <c r="O3" s="32"/>
      <c r="P3" s="32"/>
      <c r="Q3" s="32"/>
      <c r="R3" s="32"/>
    </row>
    <row r="4" spans="1:18" ht="24.75" customHeight="1">
      <c r="A4" s="23"/>
      <c r="B4" s="23"/>
      <c r="C4" s="31"/>
      <c r="D4" s="31"/>
      <c r="E4" s="31"/>
      <c r="F4" s="31"/>
      <c r="G4" s="31"/>
      <c r="H4" s="31"/>
      <c r="I4" s="31"/>
      <c r="J4" s="31"/>
      <c r="K4" s="31"/>
      <c r="L4" s="31"/>
      <c r="M4" s="23"/>
      <c r="N4" s="23"/>
      <c r="O4" s="23"/>
      <c r="P4" s="23"/>
      <c r="Q4" s="23"/>
      <c r="R4" s="23"/>
    </row>
    <row r="5" spans="1:18" ht="15">
      <c r="A5" s="30" t="s">
        <v>6</v>
      </c>
      <c r="B5" s="30"/>
      <c r="C5" s="30"/>
      <c r="D5" s="30" t="s">
        <v>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2" t="s">
        <v>8</v>
      </c>
      <c r="Q5" s="32"/>
      <c r="R5" s="32"/>
    </row>
    <row r="6" spans="1:18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3"/>
    </row>
    <row r="7" spans="1:18" ht="15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 t="s">
        <v>10</v>
      </c>
      <c r="L7" s="30"/>
      <c r="M7" s="30"/>
      <c r="N7" s="30" t="s">
        <v>11</v>
      </c>
      <c r="O7" s="30"/>
      <c r="P7" s="30"/>
      <c r="Q7" s="30"/>
      <c r="R7" s="30"/>
    </row>
    <row r="8" spans="1:18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36.75" customHeight="1">
      <c r="A9" s="25" t="s">
        <v>12</v>
      </c>
      <c r="B9" s="25" t="s">
        <v>13</v>
      </c>
      <c r="C9" s="25" t="s">
        <v>14</v>
      </c>
      <c r="D9" s="27" t="s">
        <v>15</v>
      </c>
      <c r="E9" s="28"/>
      <c r="F9" s="28"/>
      <c r="G9" s="28"/>
      <c r="H9" s="28"/>
      <c r="I9" s="29"/>
      <c r="J9" s="5" t="s">
        <v>16</v>
      </c>
      <c r="K9" s="27" t="s">
        <v>17</v>
      </c>
      <c r="L9" s="28"/>
      <c r="M9" s="7" t="s">
        <v>16</v>
      </c>
      <c r="N9" s="9" t="s">
        <v>18</v>
      </c>
      <c r="O9" s="2" t="s">
        <v>19</v>
      </c>
      <c r="P9" s="12" t="s">
        <v>20</v>
      </c>
      <c r="Q9" s="2" t="s">
        <v>21</v>
      </c>
      <c r="R9" s="25" t="s">
        <v>22</v>
      </c>
    </row>
    <row r="10" spans="1:18" ht="15">
      <c r="A10" s="26"/>
      <c r="B10" s="26"/>
      <c r="C10" s="26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5">
        <f>(((D10+E10+F10+G10+H10+I10)/60)*20)</f>
        <v>20</v>
      </c>
      <c r="K10" s="1">
        <v>10</v>
      </c>
      <c r="L10" s="1">
        <v>10</v>
      </c>
      <c r="M10" s="20">
        <f>(((K10+L10)/20)*5)</f>
        <v>5</v>
      </c>
      <c r="N10" s="10">
        <v>25</v>
      </c>
      <c r="O10" s="1">
        <v>50</v>
      </c>
      <c r="P10" s="13">
        <v>50</v>
      </c>
      <c r="Q10" s="1"/>
      <c r="R10" s="26"/>
    </row>
    <row r="11" spans="1:18" ht="15">
      <c r="A11" s="3">
        <v>1</v>
      </c>
      <c r="B11" s="4">
        <v>101519009</v>
      </c>
      <c r="C11" s="4" t="s">
        <v>23</v>
      </c>
      <c r="D11" s="16">
        <v>10</v>
      </c>
      <c r="E11" s="16">
        <v>0</v>
      </c>
      <c r="F11" s="16">
        <v>5</v>
      </c>
      <c r="G11" s="16">
        <v>10</v>
      </c>
      <c r="H11" s="16">
        <v>8</v>
      </c>
      <c r="I11" s="16">
        <v>8</v>
      </c>
      <c r="J11" s="15">
        <f aca="true" t="shared" si="0" ref="J11:J45">(((D11+E11+F11+G11+H11+I11)/60)*20)</f>
        <v>13.666666666666668</v>
      </c>
      <c r="K11" s="16">
        <v>6</v>
      </c>
      <c r="L11" s="16">
        <v>6</v>
      </c>
      <c r="M11" s="17">
        <f aca="true" t="shared" si="1" ref="M11:M45">(((K11+L11)/20)*5)</f>
        <v>3</v>
      </c>
      <c r="N11" s="18">
        <v>11</v>
      </c>
      <c r="O11" s="16">
        <f aca="true" t="shared" si="2" ref="O11:O45">SUM($M11:$N11,$J11)</f>
        <v>27.666666666666668</v>
      </c>
      <c r="P11" s="19">
        <v>19.5</v>
      </c>
      <c r="Q11" s="16">
        <f aca="true" t="shared" si="3" ref="Q11:Q45">SUM($O11:$P11)</f>
        <v>47.16666666666667</v>
      </c>
      <c r="R11" s="1"/>
    </row>
    <row r="12" spans="1:18" ht="15">
      <c r="A12" s="3">
        <v>2</v>
      </c>
      <c r="B12" s="4">
        <v>101519215</v>
      </c>
      <c r="C12" s="4" t="s">
        <v>24</v>
      </c>
      <c r="D12" s="16">
        <v>0</v>
      </c>
      <c r="E12" s="16">
        <v>0</v>
      </c>
      <c r="F12" s="16">
        <v>0</v>
      </c>
      <c r="G12" s="16">
        <v>0</v>
      </c>
      <c r="H12" s="16"/>
      <c r="I12" s="16">
        <v>0</v>
      </c>
      <c r="J12" s="15">
        <f t="shared" si="0"/>
        <v>0</v>
      </c>
      <c r="K12" s="16">
        <v>0</v>
      </c>
      <c r="L12" s="16">
        <v>0</v>
      </c>
      <c r="M12" s="17">
        <f t="shared" si="1"/>
        <v>0</v>
      </c>
      <c r="N12" s="18">
        <v>3</v>
      </c>
      <c r="O12" s="16">
        <f t="shared" si="2"/>
        <v>3</v>
      </c>
      <c r="P12" s="19"/>
      <c r="Q12" s="16">
        <f t="shared" si="3"/>
        <v>3</v>
      </c>
      <c r="R12" s="1" t="s">
        <v>62</v>
      </c>
    </row>
    <row r="13" spans="1:18" ht="15">
      <c r="A13" s="3">
        <v>3</v>
      </c>
      <c r="B13" s="4">
        <v>111619015</v>
      </c>
      <c r="C13" s="4" t="s">
        <v>25</v>
      </c>
      <c r="D13" s="16">
        <v>10</v>
      </c>
      <c r="E13" s="16">
        <v>8</v>
      </c>
      <c r="F13" s="16">
        <v>8</v>
      </c>
      <c r="G13" s="16">
        <v>10</v>
      </c>
      <c r="H13" s="16">
        <v>8</v>
      </c>
      <c r="I13" s="16">
        <v>7</v>
      </c>
      <c r="J13" s="15">
        <f t="shared" si="0"/>
        <v>17</v>
      </c>
      <c r="K13" s="16">
        <v>9</v>
      </c>
      <c r="L13" s="16">
        <v>10</v>
      </c>
      <c r="M13" s="17">
        <f t="shared" si="1"/>
        <v>4.75</v>
      </c>
      <c r="N13" s="18">
        <v>13</v>
      </c>
      <c r="O13" s="16">
        <f t="shared" si="2"/>
        <v>34.75</v>
      </c>
      <c r="P13" s="19">
        <v>31</v>
      </c>
      <c r="Q13" s="16">
        <f t="shared" si="3"/>
        <v>65.75</v>
      </c>
      <c r="R13" s="1"/>
    </row>
    <row r="14" spans="1:18" ht="15">
      <c r="A14" s="3">
        <v>4</v>
      </c>
      <c r="B14" s="4">
        <v>111619066</v>
      </c>
      <c r="C14" s="4" t="s">
        <v>26</v>
      </c>
      <c r="D14" s="16">
        <v>10</v>
      </c>
      <c r="E14" s="16">
        <v>5</v>
      </c>
      <c r="F14" s="16">
        <v>4</v>
      </c>
      <c r="G14" s="16">
        <v>6</v>
      </c>
      <c r="H14" s="16">
        <v>8</v>
      </c>
      <c r="I14" s="16">
        <v>7</v>
      </c>
      <c r="J14" s="15">
        <f t="shared" si="0"/>
        <v>13.333333333333332</v>
      </c>
      <c r="K14" s="16">
        <v>7</v>
      </c>
      <c r="L14" s="16">
        <v>8</v>
      </c>
      <c r="M14" s="17">
        <f t="shared" si="1"/>
        <v>3.75</v>
      </c>
      <c r="N14" s="18">
        <v>9</v>
      </c>
      <c r="O14" s="16">
        <f t="shared" si="2"/>
        <v>26.083333333333332</v>
      </c>
      <c r="P14" s="19">
        <v>31</v>
      </c>
      <c r="Q14" s="16">
        <f t="shared" si="3"/>
        <v>57.08333333333333</v>
      </c>
      <c r="R14" s="1"/>
    </row>
    <row r="15" spans="1:18" ht="15">
      <c r="A15" s="3">
        <v>5</v>
      </c>
      <c r="B15" s="4">
        <v>111619070</v>
      </c>
      <c r="C15" s="4" t="s">
        <v>27</v>
      </c>
      <c r="D15" s="16">
        <v>10</v>
      </c>
      <c r="E15" s="16">
        <v>8</v>
      </c>
      <c r="F15" s="16">
        <v>10</v>
      </c>
      <c r="G15" s="16">
        <v>10</v>
      </c>
      <c r="H15" s="16">
        <v>7</v>
      </c>
      <c r="I15" s="16">
        <v>8</v>
      </c>
      <c r="J15" s="15">
        <f t="shared" si="0"/>
        <v>17.666666666666664</v>
      </c>
      <c r="K15" s="16">
        <v>10</v>
      </c>
      <c r="L15" s="16">
        <v>10</v>
      </c>
      <c r="M15" s="17">
        <f t="shared" si="1"/>
        <v>5</v>
      </c>
      <c r="N15" s="18">
        <v>16</v>
      </c>
      <c r="O15" s="16">
        <f t="shared" si="2"/>
        <v>38.666666666666664</v>
      </c>
      <c r="P15" s="19">
        <v>31.5</v>
      </c>
      <c r="Q15" s="16">
        <f t="shared" si="3"/>
        <v>70.16666666666666</v>
      </c>
      <c r="R15" s="1"/>
    </row>
    <row r="16" spans="1:18" ht="15">
      <c r="A16" s="3">
        <v>6</v>
      </c>
      <c r="B16" s="4">
        <v>111619074</v>
      </c>
      <c r="C16" s="4" t="s">
        <v>28</v>
      </c>
      <c r="D16" s="16">
        <v>10</v>
      </c>
      <c r="E16" s="16">
        <v>6</v>
      </c>
      <c r="F16" s="16">
        <v>6</v>
      </c>
      <c r="G16" s="16">
        <v>8</v>
      </c>
      <c r="H16" s="16">
        <v>6</v>
      </c>
      <c r="I16" s="16">
        <v>8</v>
      </c>
      <c r="J16" s="15">
        <f t="shared" si="0"/>
        <v>14.666666666666666</v>
      </c>
      <c r="K16" s="16">
        <v>9</v>
      </c>
      <c r="L16" s="16">
        <v>10</v>
      </c>
      <c r="M16" s="17">
        <f t="shared" si="1"/>
        <v>4.75</v>
      </c>
      <c r="N16" s="18">
        <v>18</v>
      </c>
      <c r="O16" s="16">
        <f t="shared" si="2"/>
        <v>37.416666666666664</v>
      </c>
      <c r="P16" s="19">
        <v>22</v>
      </c>
      <c r="Q16" s="16">
        <f t="shared" si="3"/>
        <v>59.416666666666664</v>
      </c>
      <c r="R16" s="1"/>
    </row>
    <row r="17" spans="1:18" ht="15">
      <c r="A17" s="3">
        <v>7</v>
      </c>
      <c r="B17" s="4">
        <v>111619075</v>
      </c>
      <c r="C17" s="4" t="s">
        <v>29</v>
      </c>
      <c r="D17" s="16">
        <v>10</v>
      </c>
      <c r="E17" s="16">
        <v>10</v>
      </c>
      <c r="F17" s="16">
        <v>10</v>
      </c>
      <c r="G17" s="16">
        <v>10</v>
      </c>
      <c r="H17" s="16">
        <v>8</v>
      </c>
      <c r="I17" s="16">
        <v>7</v>
      </c>
      <c r="J17" s="15">
        <f t="shared" si="0"/>
        <v>18.333333333333332</v>
      </c>
      <c r="K17" s="16">
        <v>10</v>
      </c>
      <c r="L17" s="16">
        <v>10</v>
      </c>
      <c r="M17" s="17">
        <f t="shared" si="1"/>
        <v>5</v>
      </c>
      <c r="N17" s="18">
        <v>16</v>
      </c>
      <c r="O17" s="16">
        <f t="shared" si="2"/>
        <v>39.33333333333333</v>
      </c>
      <c r="P17" s="19">
        <v>32.5</v>
      </c>
      <c r="Q17" s="16">
        <f t="shared" si="3"/>
        <v>71.83333333333333</v>
      </c>
      <c r="R17" s="1"/>
    </row>
    <row r="18" spans="1:18" ht="15">
      <c r="A18" s="3">
        <v>8</v>
      </c>
      <c r="B18" s="4">
        <v>111619076</v>
      </c>
      <c r="C18" s="4" t="s">
        <v>30</v>
      </c>
      <c r="D18" s="16">
        <v>10</v>
      </c>
      <c r="E18" s="16">
        <v>8</v>
      </c>
      <c r="F18" s="16">
        <v>9</v>
      </c>
      <c r="G18" s="16">
        <v>10</v>
      </c>
      <c r="H18" s="16">
        <v>8</v>
      </c>
      <c r="I18" s="16">
        <v>8</v>
      </c>
      <c r="J18" s="15">
        <f t="shared" si="0"/>
        <v>17.666666666666664</v>
      </c>
      <c r="K18" s="16">
        <v>10</v>
      </c>
      <c r="L18" s="16">
        <v>10</v>
      </c>
      <c r="M18" s="17">
        <f t="shared" si="1"/>
        <v>5</v>
      </c>
      <c r="N18" s="18">
        <v>13</v>
      </c>
      <c r="O18" s="16">
        <f t="shared" si="2"/>
        <v>35.666666666666664</v>
      </c>
      <c r="P18" s="19">
        <v>34</v>
      </c>
      <c r="Q18" s="16">
        <f t="shared" si="3"/>
        <v>69.66666666666666</v>
      </c>
      <c r="R18" s="1"/>
    </row>
    <row r="19" spans="1:18" ht="15">
      <c r="A19" s="3">
        <v>9</v>
      </c>
      <c r="B19" s="4">
        <v>111619084</v>
      </c>
      <c r="C19" s="4" t="s">
        <v>31</v>
      </c>
      <c r="D19" s="16">
        <v>10</v>
      </c>
      <c r="E19" s="16">
        <v>8</v>
      </c>
      <c r="F19" s="16">
        <v>10</v>
      </c>
      <c r="G19" s="16">
        <v>6</v>
      </c>
      <c r="H19" s="16">
        <v>8</v>
      </c>
      <c r="I19" s="16">
        <v>7</v>
      </c>
      <c r="J19" s="15">
        <f t="shared" si="0"/>
        <v>16.333333333333332</v>
      </c>
      <c r="K19" s="16">
        <v>10</v>
      </c>
      <c r="L19" s="16">
        <v>10</v>
      </c>
      <c r="M19" s="17">
        <f t="shared" si="1"/>
        <v>5</v>
      </c>
      <c r="N19" s="18">
        <v>18</v>
      </c>
      <c r="O19" s="16">
        <f t="shared" si="2"/>
        <v>39.33333333333333</v>
      </c>
      <c r="P19" s="19">
        <v>31</v>
      </c>
      <c r="Q19" s="16">
        <f t="shared" si="3"/>
        <v>70.33333333333333</v>
      </c>
      <c r="R19" s="1"/>
    </row>
    <row r="20" spans="1:18" ht="15">
      <c r="A20" s="3">
        <v>10</v>
      </c>
      <c r="B20" s="4">
        <v>111619085</v>
      </c>
      <c r="C20" s="4" t="s">
        <v>32</v>
      </c>
      <c r="D20" s="16">
        <v>7</v>
      </c>
      <c r="E20" s="16">
        <v>10</v>
      </c>
      <c r="F20" s="16">
        <v>10</v>
      </c>
      <c r="G20" s="16">
        <v>10</v>
      </c>
      <c r="H20" s="16">
        <v>6</v>
      </c>
      <c r="I20" s="16">
        <v>6</v>
      </c>
      <c r="J20" s="15">
        <f t="shared" si="0"/>
        <v>16.333333333333332</v>
      </c>
      <c r="K20" s="16">
        <v>9</v>
      </c>
      <c r="L20" s="16">
        <v>10</v>
      </c>
      <c r="M20" s="17">
        <f t="shared" si="1"/>
        <v>4.75</v>
      </c>
      <c r="N20" s="18">
        <v>18</v>
      </c>
      <c r="O20" s="16">
        <f t="shared" si="2"/>
        <v>39.08333333333333</v>
      </c>
      <c r="P20" s="19">
        <v>32</v>
      </c>
      <c r="Q20" s="16">
        <f t="shared" si="3"/>
        <v>71.08333333333333</v>
      </c>
      <c r="R20" s="1"/>
    </row>
    <row r="21" spans="1:18" ht="15">
      <c r="A21" s="3">
        <v>11</v>
      </c>
      <c r="B21" s="4">
        <v>111619087</v>
      </c>
      <c r="C21" s="4" t="s">
        <v>33</v>
      </c>
      <c r="D21" s="16">
        <v>10</v>
      </c>
      <c r="E21" s="16">
        <v>8</v>
      </c>
      <c r="F21" s="16">
        <v>8</v>
      </c>
      <c r="G21" s="16">
        <v>6</v>
      </c>
      <c r="H21" s="16">
        <v>8</v>
      </c>
      <c r="I21" s="16">
        <v>5</v>
      </c>
      <c r="J21" s="15">
        <f t="shared" si="0"/>
        <v>15</v>
      </c>
      <c r="K21" s="16">
        <v>9</v>
      </c>
      <c r="L21" s="16">
        <v>10</v>
      </c>
      <c r="M21" s="17">
        <f t="shared" si="1"/>
        <v>4.75</v>
      </c>
      <c r="N21" s="18">
        <v>13</v>
      </c>
      <c r="O21" s="16">
        <f t="shared" si="2"/>
        <v>32.75</v>
      </c>
      <c r="P21" s="19">
        <v>24</v>
      </c>
      <c r="Q21" s="16">
        <f t="shared" si="3"/>
        <v>56.75</v>
      </c>
      <c r="R21" s="1"/>
    </row>
    <row r="22" spans="1:18" ht="15">
      <c r="A22" s="3">
        <v>12</v>
      </c>
      <c r="B22" s="4">
        <v>111619089</v>
      </c>
      <c r="C22" s="4" t="s">
        <v>34</v>
      </c>
      <c r="D22" s="16">
        <v>10</v>
      </c>
      <c r="E22" s="16">
        <v>7</v>
      </c>
      <c r="F22" s="16">
        <v>10</v>
      </c>
      <c r="G22" s="16">
        <v>7</v>
      </c>
      <c r="H22" s="16">
        <v>10</v>
      </c>
      <c r="I22" s="16">
        <v>8</v>
      </c>
      <c r="J22" s="15">
        <f t="shared" si="0"/>
        <v>17.333333333333336</v>
      </c>
      <c r="K22" s="16">
        <v>10</v>
      </c>
      <c r="L22" s="16">
        <v>10</v>
      </c>
      <c r="M22" s="17">
        <f t="shared" si="1"/>
        <v>5</v>
      </c>
      <c r="N22" s="18">
        <v>23</v>
      </c>
      <c r="O22" s="16">
        <f t="shared" si="2"/>
        <v>45.333333333333336</v>
      </c>
      <c r="P22" s="19">
        <v>33.5</v>
      </c>
      <c r="Q22" s="16">
        <f t="shared" si="3"/>
        <v>78.83333333333334</v>
      </c>
      <c r="R22" s="1"/>
    </row>
    <row r="23" spans="1:18" ht="15">
      <c r="A23" s="3">
        <v>13</v>
      </c>
      <c r="B23" s="4">
        <v>111619121</v>
      </c>
      <c r="C23" s="4" t="s">
        <v>35</v>
      </c>
      <c r="D23" s="16">
        <v>10</v>
      </c>
      <c r="E23" s="16">
        <v>8</v>
      </c>
      <c r="F23" s="16">
        <v>7</v>
      </c>
      <c r="G23" s="16">
        <v>6</v>
      </c>
      <c r="H23" s="16">
        <v>8</v>
      </c>
      <c r="I23" s="16">
        <v>7</v>
      </c>
      <c r="J23" s="15">
        <f t="shared" si="0"/>
        <v>15.333333333333334</v>
      </c>
      <c r="K23" s="16">
        <v>10</v>
      </c>
      <c r="L23" s="16">
        <v>10</v>
      </c>
      <c r="M23" s="17">
        <f t="shared" si="1"/>
        <v>5</v>
      </c>
      <c r="N23" s="18">
        <v>16</v>
      </c>
      <c r="O23" s="16">
        <f t="shared" si="2"/>
        <v>36.333333333333336</v>
      </c>
      <c r="P23" s="19">
        <v>23.5</v>
      </c>
      <c r="Q23" s="16">
        <f t="shared" si="3"/>
        <v>59.833333333333336</v>
      </c>
      <c r="R23" s="1"/>
    </row>
    <row r="24" spans="1:18" ht="15">
      <c r="A24" s="3">
        <v>14</v>
      </c>
      <c r="B24" s="4">
        <v>111619135</v>
      </c>
      <c r="C24" s="4" t="s">
        <v>36</v>
      </c>
      <c r="D24" s="16">
        <v>10</v>
      </c>
      <c r="E24" s="16">
        <v>8</v>
      </c>
      <c r="F24" s="16">
        <v>7</v>
      </c>
      <c r="G24" s="16">
        <v>4</v>
      </c>
      <c r="H24" s="16">
        <v>8</v>
      </c>
      <c r="I24" s="16">
        <v>7</v>
      </c>
      <c r="J24" s="15">
        <f t="shared" si="0"/>
        <v>14.666666666666666</v>
      </c>
      <c r="K24" s="16">
        <v>9</v>
      </c>
      <c r="L24" s="16">
        <v>10</v>
      </c>
      <c r="M24" s="17">
        <f t="shared" si="1"/>
        <v>4.75</v>
      </c>
      <c r="N24" s="18">
        <v>13</v>
      </c>
      <c r="O24" s="16">
        <f t="shared" si="2"/>
        <v>32.416666666666664</v>
      </c>
      <c r="P24" s="19">
        <v>31.5</v>
      </c>
      <c r="Q24" s="16">
        <f t="shared" si="3"/>
        <v>63.916666666666664</v>
      </c>
      <c r="R24" s="1"/>
    </row>
    <row r="25" spans="1:18" ht="15">
      <c r="A25" s="3">
        <v>15</v>
      </c>
      <c r="B25" s="4">
        <v>111619137</v>
      </c>
      <c r="C25" s="4" t="s">
        <v>37</v>
      </c>
      <c r="D25" s="16">
        <v>10</v>
      </c>
      <c r="E25" s="16">
        <v>10</v>
      </c>
      <c r="F25" s="16">
        <v>10</v>
      </c>
      <c r="G25" s="16">
        <v>10</v>
      </c>
      <c r="H25" s="16">
        <v>7</v>
      </c>
      <c r="I25" s="16">
        <v>10</v>
      </c>
      <c r="J25" s="15">
        <f t="shared" si="0"/>
        <v>19</v>
      </c>
      <c r="K25" s="16">
        <v>10</v>
      </c>
      <c r="L25" s="16">
        <v>10</v>
      </c>
      <c r="M25" s="17">
        <f t="shared" si="1"/>
        <v>5</v>
      </c>
      <c r="N25" s="18">
        <v>11</v>
      </c>
      <c r="O25" s="16">
        <f t="shared" si="2"/>
        <v>35</v>
      </c>
      <c r="P25" s="19">
        <v>31.5</v>
      </c>
      <c r="Q25" s="16">
        <f t="shared" si="3"/>
        <v>66.5</v>
      </c>
      <c r="R25" s="1"/>
    </row>
    <row r="26" spans="1:18" ht="15">
      <c r="A26" s="3">
        <v>16</v>
      </c>
      <c r="B26" s="4">
        <v>111619142</v>
      </c>
      <c r="C26" s="4" t="s">
        <v>38</v>
      </c>
      <c r="D26" s="16">
        <v>10</v>
      </c>
      <c r="E26" s="16">
        <v>10</v>
      </c>
      <c r="F26" s="16">
        <v>10</v>
      </c>
      <c r="G26" s="16">
        <v>7</v>
      </c>
      <c r="H26" s="16">
        <v>8</v>
      </c>
      <c r="I26" s="16">
        <v>9</v>
      </c>
      <c r="J26" s="15">
        <f t="shared" si="0"/>
        <v>18</v>
      </c>
      <c r="K26" s="16">
        <v>9</v>
      </c>
      <c r="L26" s="16">
        <v>10</v>
      </c>
      <c r="M26" s="17">
        <f t="shared" si="1"/>
        <v>4.75</v>
      </c>
      <c r="N26" s="18">
        <v>9</v>
      </c>
      <c r="O26" s="16">
        <f t="shared" si="2"/>
        <v>31.75</v>
      </c>
      <c r="P26" s="19">
        <v>27.5</v>
      </c>
      <c r="Q26" s="16">
        <f t="shared" si="3"/>
        <v>59.25</v>
      </c>
      <c r="R26" s="1"/>
    </row>
    <row r="27" spans="1:18" ht="15">
      <c r="A27" s="3">
        <v>17</v>
      </c>
      <c r="B27" s="4">
        <v>111619145</v>
      </c>
      <c r="C27" s="4" t="s">
        <v>39</v>
      </c>
      <c r="D27" s="16">
        <v>10</v>
      </c>
      <c r="E27" s="16">
        <v>8</v>
      </c>
      <c r="F27" s="16">
        <v>7</v>
      </c>
      <c r="G27" s="16">
        <v>5</v>
      </c>
      <c r="H27" s="16">
        <v>8</v>
      </c>
      <c r="I27" s="16">
        <v>8</v>
      </c>
      <c r="J27" s="15">
        <f t="shared" si="0"/>
        <v>15.333333333333334</v>
      </c>
      <c r="K27" s="16">
        <v>10</v>
      </c>
      <c r="L27" s="16">
        <v>10</v>
      </c>
      <c r="M27" s="17">
        <f t="shared" si="1"/>
        <v>5</v>
      </c>
      <c r="N27" s="18">
        <v>13</v>
      </c>
      <c r="O27" s="16">
        <f t="shared" si="2"/>
        <v>33.333333333333336</v>
      </c>
      <c r="P27" s="19">
        <v>42.5</v>
      </c>
      <c r="Q27" s="16">
        <f t="shared" si="3"/>
        <v>75.83333333333334</v>
      </c>
      <c r="R27" s="1"/>
    </row>
    <row r="28" spans="1:18" ht="15">
      <c r="A28" s="3">
        <v>18</v>
      </c>
      <c r="B28" s="4">
        <v>111619163</v>
      </c>
      <c r="C28" s="4" t="s">
        <v>40</v>
      </c>
      <c r="D28" s="16">
        <v>10</v>
      </c>
      <c r="E28" s="16">
        <v>0</v>
      </c>
      <c r="F28" s="16">
        <v>4</v>
      </c>
      <c r="G28" s="16">
        <v>4</v>
      </c>
      <c r="H28" s="16">
        <v>8</v>
      </c>
      <c r="I28" s="16">
        <v>6</v>
      </c>
      <c r="J28" s="15">
        <f t="shared" si="0"/>
        <v>10.666666666666666</v>
      </c>
      <c r="K28" s="16">
        <v>10</v>
      </c>
      <c r="L28" s="16">
        <v>10</v>
      </c>
      <c r="M28" s="17">
        <f t="shared" si="1"/>
        <v>5</v>
      </c>
      <c r="N28" s="18">
        <v>11</v>
      </c>
      <c r="O28" s="16">
        <f t="shared" si="2"/>
        <v>26.666666666666664</v>
      </c>
      <c r="P28" s="19">
        <v>31.7</v>
      </c>
      <c r="Q28" s="16">
        <f t="shared" si="3"/>
        <v>58.36666666666666</v>
      </c>
      <c r="R28" s="1"/>
    </row>
    <row r="29" spans="1:18" ht="15">
      <c r="A29" s="3">
        <v>19</v>
      </c>
      <c r="B29" s="4">
        <v>111619167</v>
      </c>
      <c r="C29" s="4" t="s">
        <v>41</v>
      </c>
      <c r="D29" s="16">
        <v>10</v>
      </c>
      <c r="E29" s="16">
        <v>10</v>
      </c>
      <c r="F29" s="16">
        <v>10</v>
      </c>
      <c r="G29" s="16">
        <v>10</v>
      </c>
      <c r="H29" s="16">
        <v>7</v>
      </c>
      <c r="I29" s="16">
        <v>8</v>
      </c>
      <c r="J29" s="15">
        <f t="shared" si="0"/>
        <v>18.333333333333332</v>
      </c>
      <c r="K29" s="16">
        <v>10</v>
      </c>
      <c r="L29" s="16">
        <v>10</v>
      </c>
      <c r="M29" s="17">
        <f t="shared" si="1"/>
        <v>5</v>
      </c>
      <c r="N29" s="18">
        <v>6</v>
      </c>
      <c r="O29" s="16">
        <f t="shared" si="2"/>
        <v>29.333333333333332</v>
      </c>
      <c r="P29" s="19">
        <v>34</v>
      </c>
      <c r="Q29" s="16">
        <f t="shared" si="3"/>
        <v>63.33333333333333</v>
      </c>
      <c r="R29" s="1"/>
    </row>
    <row r="30" spans="1:18" ht="15">
      <c r="A30" s="3">
        <v>20</v>
      </c>
      <c r="B30" s="4">
        <v>111619174</v>
      </c>
      <c r="C30" s="4" t="s">
        <v>42</v>
      </c>
      <c r="D30" s="16">
        <v>10</v>
      </c>
      <c r="E30" s="16"/>
      <c r="F30" s="16">
        <v>10</v>
      </c>
      <c r="G30" s="16">
        <v>4</v>
      </c>
      <c r="H30" s="16">
        <v>8</v>
      </c>
      <c r="I30" s="16">
        <v>5</v>
      </c>
      <c r="J30" s="15">
        <f t="shared" si="0"/>
        <v>12.333333333333334</v>
      </c>
      <c r="K30" s="16">
        <v>9</v>
      </c>
      <c r="L30" s="16">
        <v>10</v>
      </c>
      <c r="M30" s="17">
        <f t="shared" si="1"/>
        <v>4.75</v>
      </c>
      <c r="N30" s="18">
        <v>8</v>
      </c>
      <c r="O30" s="16">
        <f t="shared" si="2"/>
        <v>25.083333333333336</v>
      </c>
      <c r="P30" s="19">
        <v>28</v>
      </c>
      <c r="Q30" s="16">
        <f t="shared" si="3"/>
        <v>53.083333333333336</v>
      </c>
      <c r="R30" s="1"/>
    </row>
    <row r="31" spans="1:18" ht="15">
      <c r="A31" s="3">
        <v>21</v>
      </c>
      <c r="B31" s="4">
        <v>111619175</v>
      </c>
      <c r="C31" s="4" t="s">
        <v>43</v>
      </c>
      <c r="D31" s="16">
        <v>10</v>
      </c>
      <c r="E31" s="16">
        <v>9</v>
      </c>
      <c r="F31" s="16">
        <v>10</v>
      </c>
      <c r="G31" s="16">
        <v>8</v>
      </c>
      <c r="H31" s="16">
        <v>6</v>
      </c>
      <c r="I31" s="16">
        <v>8</v>
      </c>
      <c r="J31" s="15">
        <f t="shared" si="0"/>
        <v>17</v>
      </c>
      <c r="K31" s="16">
        <v>10</v>
      </c>
      <c r="L31" s="16">
        <v>10</v>
      </c>
      <c r="M31" s="17">
        <f t="shared" si="1"/>
        <v>5</v>
      </c>
      <c r="N31" s="18">
        <v>8</v>
      </c>
      <c r="O31" s="16">
        <f t="shared" si="2"/>
        <v>30</v>
      </c>
      <c r="P31" s="19">
        <v>30</v>
      </c>
      <c r="Q31" s="16">
        <f t="shared" si="3"/>
        <v>60</v>
      </c>
      <c r="R31" s="1"/>
    </row>
    <row r="32" spans="1:18" ht="15">
      <c r="A32" s="3">
        <v>22</v>
      </c>
      <c r="B32" s="4">
        <v>111619178</v>
      </c>
      <c r="C32" s="4" t="s">
        <v>44</v>
      </c>
      <c r="D32" s="16">
        <v>10</v>
      </c>
      <c r="E32" s="16">
        <v>8</v>
      </c>
      <c r="F32" s="16">
        <v>10</v>
      </c>
      <c r="G32" s="16">
        <v>8</v>
      </c>
      <c r="H32" s="16">
        <v>8</v>
      </c>
      <c r="I32" s="16">
        <v>5</v>
      </c>
      <c r="J32" s="15">
        <f t="shared" si="0"/>
        <v>16.333333333333332</v>
      </c>
      <c r="K32" s="16">
        <v>8</v>
      </c>
      <c r="L32" s="16">
        <v>8</v>
      </c>
      <c r="M32" s="17">
        <f t="shared" si="1"/>
        <v>4</v>
      </c>
      <c r="N32" s="18">
        <v>12</v>
      </c>
      <c r="O32" s="16">
        <f t="shared" si="2"/>
        <v>32.33333333333333</v>
      </c>
      <c r="P32" s="19">
        <v>36</v>
      </c>
      <c r="Q32" s="16">
        <f t="shared" si="3"/>
        <v>68.33333333333333</v>
      </c>
      <c r="R32" s="1"/>
    </row>
    <row r="33" spans="1:18" ht="15">
      <c r="A33" s="3">
        <v>23</v>
      </c>
      <c r="B33" s="4">
        <v>111619180</v>
      </c>
      <c r="C33" s="4" t="s">
        <v>45</v>
      </c>
      <c r="D33" s="16">
        <v>5</v>
      </c>
      <c r="E33" s="16">
        <v>7</v>
      </c>
      <c r="F33" s="16">
        <v>10</v>
      </c>
      <c r="G33" s="16">
        <v>5</v>
      </c>
      <c r="H33" s="16">
        <v>5</v>
      </c>
      <c r="I33" s="16">
        <v>5</v>
      </c>
      <c r="J33" s="15">
        <f t="shared" si="0"/>
        <v>12.333333333333334</v>
      </c>
      <c r="K33" s="16">
        <v>10</v>
      </c>
      <c r="L33" s="16">
        <v>10</v>
      </c>
      <c r="M33" s="17">
        <f t="shared" si="1"/>
        <v>5</v>
      </c>
      <c r="N33" s="18">
        <v>5</v>
      </c>
      <c r="O33" s="16">
        <f t="shared" si="2"/>
        <v>22.333333333333336</v>
      </c>
      <c r="P33" s="19">
        <v>22</v>
      </c>
      <c r="Q33" s="16">
        <f t="shared" si="3"/>
        <v>44.333333333333336</v>
      </c>
      <c r="R33" s="1"/>
    </row>
    <row r="34" spans="1:18" ht="15">
      <c r="A34" s="3">
        <v>24</v>
      </c>
      <c r="B34" s="4">
        <v>111619181</v>
      </c>
      <c r="C34" s="4" t="s">
        <v>46</v>
      </c>
      <c r="D34" s="16">
        <v>10</v>
      </c>
      <c r="E34" s="16">
        <v>5</v>
      </c>
      <c r="F34" s="16">
        <v>7</v>
      </c>
      <c r="G34" s="16">
        <v>7</v>
      </c>
      <c r="H34" s="16">
        <v>7</v>
      </c>
      <c r="I34" s="16">
        <v>7</v>
      </c>
      <c r="J34" s="15">
        <f t="shared" si="0"/>
        <v>14.333333333333334</v>
      </c>
      <c r="K34" s="16">
        <v>10</v>
      </c>
      <c r="L34" s="16">
        <v>10</v>
      </c>
      <c r="M34" s="17">
        <f t="shared" si="1"/>
        <v>5</v>
      </c>
      <c r="N34" s="18">
        <v>3</v>
      </c>
      <c r="O34" s="16">
        <f t="shared" si="2"/>
        <v>22.333333333333336</v>
      </c>
      <c r="P34" s="19">
        <v>16.5</v>
      </c>
      <c r="Q34" s="16">
        <f t="shared" si="3"/>
        <v>38.833333333333336</v>
      </c>
      <c r="R34" s="1"/>
    </row>
    <row r="35" spans="1:18" ht="15">
      <c r="A35" s="3">
        <v>25</v>
      </c>
      <c r="B35" s="4">
        <v>111619189</v>
      </c>
      <c r="C35" s="4" t="s">
        <v>47</v>
      </c>
      <c r="D35" s="16">
        <v>10</v>
      </c>
      <c r="E35" s="16">
        <v>10</v>
      </c>
      <c r="F35" s="16">
        <v>10</v>
      </c>
      <c r="G35" s="16">
        <v>10</v>
      </c>
      <c r="H35" s="16">
        <v>8</v>
      </c>
      <c r="I35" s="16">
        <v>6</v>
      </c>
      <c r="J35" s="15">
        <f t="shared" si="0"/>
        <v>18</v>
      </c>
      <c r="K35" s="16">
        <v>10</v>
      </c>
      <c r="L35" s="16">
        <v>10</v>
      </c>
      <c r="M35" s="17">
        <f t="shared" si="1"/>
        <v>5</v>
      </c>
      <c r="N35" s="18">
        <v>11</v>
      </c>
      <c r="O35" s="16">
        <f t="shared" si="2"/>
        <v>34</v>
      </c>
      <c r="P35" s="19">
        <v>29.5</v>
      </c>
      <c r="Q35" s="16">
        <f t="shared" si="3"/>
        <v>63.5</v>
      </c>
      <c r="R35" s="1"/>
    </row>
    <row r="36" spans="1:18" ht="15">
      <c r="A36" s="3">
        <v>26</v>
      </c>
      <c r="B36" s="4">
        <v>111619199</v>
      </c>
      <c r="C36" s="4" t="s">
        <v>48</v>
      </c>
      <c r="D36" s="16">
        <v>10</v>
      </c>
      <c r="E36" s="16">
        <v>7</v>
      </c>
      <c r="F36" s="16">
        <v>10</v>
      </c>
      <c r="G36" s="16">
        <v>10</v>
      </c>
      <c r="H36" s="16">
        <v>8</v>
      </c>
      <c r="I36" s="16">
        <v>8</v>
      </c>
      <c r="J36" s="15">
        <f t="shared" si="0"/>
        <v>17.666666666666664</v>
      </c>
      <c r="K36" s="16">
        <v>9</v>
      </c>
      <c r="L36" s="16">
        <v>10</v>
      </c>
      <c r="M36" s="17">
        <f t="shared" si="1"/>
        <v>4.75</v>
      </c>
      <c r="N36" s="18">
        <v>13</v>
      </c>
      <c r="O36" s="16">
        <f t="shared" si="2"/>
        <v>35.416666666666664</v>
      </c>
      <c r="P36" s="19">
        <v>36</v>
      </c>
      <c r="Q36" s="16">
        <f t="shared" si="3"/>
        <v>71.41666666666666</v>
      </c>
      <c r="R36" s="1"/>
    </row>
    <row r="37" spans="1:18" ht="15">
      <c r="A37" s="3">
        <v>27</v>
      </c>
      <c r="B37" s="4">
        <v>111619202</v>
      </c>
      <c r="C37" s="4" t="s">
        <v>49</v>
      </c>
      <c r="D37" s="16">
        <v>10</v>
      </c>
      <c r="E37" s="16">
        <v>8</v>
      </c>
      <c r="F37" s="16">
        <v>10</v>
      </c>
      <c r="G37" s="16">
        <v>10</v>
      </c>
      <c r="H37" s="16">
        <v>7</v>
      </c>
      <c r="I37" s="16">
        <v>8</v>
      </c>
      <c r="J37" s="15">
        <f t="shared" si="0"/>
        <v>17.666666666666664</v>
      </c>
      <c r="K37" s="16">
        <v>10</v>
      </c>
      <c r="L37" s="16">
        <v>10</v>
      </c>
      <c r="M37" s="17">
        <f t="shared" si="1"/>
        <v>5</v>
      </c>
      <c r="N37" s="18">
        <v>23</v>
      </c>
      <c r="O37" s="16">
        <f t="shared" si="2"/>
        <v>45.666666666666664</v>
      </c>
      <c r="P37" s="19">
        <v>37.5</v>
      </c>
      <c r="Q37" s="16">
        <f t="shared" si="3"/>
        <v>83.16666666666666</v>
      </c>
      <c r="R37" s="1"/>
    </row>
    <row r="38" spans="1:18" ht="15">
      <c r="A38" s="3">
        <v>28</v>
      </c>
      <c r="B38" s="4">
        <v>111619203</v>
      </c>
      <c r="C38" s="4" t="s">
        <v>50</v>
      </c>
      <c r="D38" s="16">
        <v>10</v>
      </c>
      <c r="E38" s="16">
        <v>9</v>
      </c>
      <c r="F38" s="16">
        <v>8</v>
      </c>
      <c r="G38" s="16">
        <v>10</v>
      </c>
      <c r="H38" s="16">
        <v>8</v>
      </c>
      <c r="I38" s="16">
        <v>8</v>
      </c>
      <c r="J38" s="15">
        <f t="shared" si="0"/>
        <v>17.666666666666664</v>
      </c>
      <c r="K38" s="16">
        <v>10</v>
      </c>
      <c r="L38" s="16">
        <v>10</v>
      </c>
      <c r="M38" s="17">
        <f t="shared" si="1"/>
        <v>5</v>
      </c>
      <c r="N38" s="18">
        <v>4</v>
      </c>
      <c r="O38" s="16">
        <f t="shared" si="2"/>
        <v>26.666666666666664</v>
      </c>
      <c r="P38" s="19">
        <v>33</v>
      </c>
      <c r="Q38" s="16">
        <f t="shared" si="3"/>
        <v>59.666666666666664</v>
      </c>
      <c r="R38" s="1"/>
    </row>
    <row r="39" spans="1:18" ht="15">
      <c r="A39" s="3">
        <v>29</v>
      </c>
      <c r="B39" s="4">
        <v>111619213</v>
      </c>
      <c r="C39" s="4" t="s">
        <v>51</v>
      </c>
      <c r="D39" s="16">
        <v>10</v>
      </c>
      <c r="E39" s="16">
        <v>0</v>
      </c>
      <c r="F39" s="16">
        <v>10</v>
      </c>
      <c r="G39" s="16">
        <v>10</v>
      </c>
      <c r="H39" s="16">
        <v>7</v>
      </c>
      <c r="I39" s="16">
        <v>8</v>
      </c>
      <c r="J39" s="15">
        <f t="shared" si="0"/>
        <v>15</v>
      </c>
      <c r="K39" s="16">
        <v>10</v>
      </c>
      <c r="L39" s="16">
        <v>10</v>
      </c>
      <c r="M39" s="17">
        <f t="shared" si="1"/>
        <v>5</v>
      </c>
      <c r="N39" s="18">
        <v>11</v>
      </c>
      <c r="O39" s="16">
        <f t="shared" si="2"/>
        <v>31</v>
      </c>
      <c r="P39" s="19">
        <v>31.5</v>
      </c>
      <c r="Q39" s="16">
        <f t="shared" si="3"/>
        <v>62.5</v>
      </c>
      <c r="R39" s="1"/>
    </row>
    <row r="40" spans="1:18" ht="15">
      <c r="A40" s="3">
        <v>30</v>
      </c>
      <c r="B40" s="4">
        <v>111619244</v>
      </c>
      <c r="C40" s="4" t="s">
        <v>52</v>
      </c>
      <c r="D40" s="16">
        <v>10</v>
      </c>
      <c r="E40" s="16">
        <v>10</v>
      </c>
      <c r="F40" s="16">
        <v>10</v>
      </c>
      <c r="G40" s="16">
        <v>10</v>
      </c>
      <c r="H40" s="16">
        <v>10</v>
      </c>
      <c r="I40" s="16">
        <v>10</v>
      </c>
      <c r="J40" s="15">
        <f t="shared" si="0"/>
        <v>20</v>
      </c>
      <c r="K40" s="16">
        <v>9</v>
      </c>
      <c r="L40" s="16">
        <v>10</v>
      </c>
      <c r="M40" s="17">
        <f t="shared" si="1"/>
        <v>4.75</v>
      </c>
      <c r="N40" s="18">
        <v>16</v>
      </c>
      <c r="O40" s="16">
        <f t="shared" si="2"/>
        <v>40.75</v>
      </c>
      <c r="P40" s="19">
        <v>20</v>
      </c>
      <c r="Q40" s="16">
        <f t="shared" si="3"/>
        <v>60.75</v>
      </c>
      <c r="R40" s="1"/>
    </row>
    <row r="41" spans="1:18" ht="15">
      <c r="A41" s="3">
        <v>31</v>
      </c>
      <c r="B41" s="4">
        <v>111619255</v>
      </c>
      <c r="C41" s="4" t="s">
        <v>53</v>
      </c>
      <c r="D41" s="16">
        <v>10</v>
      </c>
      <c r="E41" s="16">
        <v>10</v>
      </c>
      <c r="F41" s="16">
        <v>7</v>
      </c>
      <c r="G41" s="16">
        <v>8</v>
      </c>
      <c r="H41" s="16">
        <v>6</v>
      </c>
      <c r="I41" s="16">
        <v>7</v>
      </c>
      <c r="J41" s="15">
        <f t="shared" si="0"/>
        <v>16</v>
      </c>
      <c r="K41" s="16">
        <v>10</v>
      </c>
      <c r="L41" s="16">
        <v>10</v>
      </c>
      <c r="M41" s="17">
        <f t="shared" si="1"/>
        <v>5</v>
      </c>
      <c r="N41" s="18">
        <v>12</v>
      </c>
      <c r="O41" s="16">
        <f t="shared" si="2"/>
        <v>33</v>
      </c>
      <c r="P41" s="19">
        <v>29</v>
      </c>
      <c r="Q41" s="16">
        <f t="shared" si="3"/>
        <v>62</v>
      </c>
      <c r="R41" s="1"/>
    </row>
    <row r="42" spans="1:18" ht="15">
      <c r="A42" s="3">
        <v>32</v>
      </c>
      <c r="B42" s="4">
        <v>111619259</v>
      </c>
      <c r="C42" s="4" t="s">
        <v>54</v>
      </c>
      <c r="D42" s="16">
        <v>10</v>
      </c>
      <c r="E42" s="16">
        <v>7</v>
      </c>
      <c r="F42" s="16">
        <v>10</v>
      </c>
      <c r="G42" s="16">
        <v>4</v>
      </c>
      <c r="H42" s="16">
        <v>8</v>
      </c>
      <c r="I42" s="16">
        <v>6</v>
      </c>
      <c r="J42" s="15">
        <f t="shared" si="0"/>
        <v>15</v>
      </c>
      <c r="K42" s="16">
        <v>10</v>
      </c>
      <c r="L42" s="16">
        <v>10</v>
      </c>
      <c r="M42" s="17">
        <f t="shared" si="1"/>
        <v>5</v>
      </c>
      <c r="N42" s="18">
        <v>18</v>
      </c>
      <c r="O42" s="16">
        <f t="shared" si="2"/>
        <v>38</v>
      </c>
      <c r="P42" s="19">
        <v>33.5</v>
      </c>
      <c r="Q42" s="16">
        <f t="shared" si="3"/>
        <v>71.5</v>
      </c>
      <c r="R42" s="1"/>
    </row>
    <row r="43" spans="1:18" ht="15">
      <c r="A43" s="3">
        <v>33</v>
      </c>
      <c r="B43" s="4">
        <v>111619261</v>
      </c>
      <c r="C43" s="4" t="s">
        <v>55</v>
      </c>
      <c r="D43" s="16">
        <v>10</v>
      </c>
      <c r="E43" s="16">
        <v>0</v>
      </c>
      <c r="F43" s="16">
        <v>2</v>
      </c>
      <c r="G43" s="16">
        <v>0</v>
      </c>
      <c r="H43" s="16">
        <v>8</v>
      </c>
      <c r="I43" s="16">
        <v>0</v>
      </c>
      <c r="J43" s="15">
        <f t="shared" si="0"/>
        <v>6.666666666666666</v>
      </c>
      <c r="K43" s="16">
        <v>0</v>
      </c>
      <c r="L43" s="16">
        <v>0</v>
      </c>
      <c r="M43" s="17">
        <f t="shared" si="1"/>
        <v>0</v>
      </c>
      <c r="N43" s="18">
        <v>10</v>
      </c>
      <c r="O43" s="16">
        <f t="shared" si="2"/>
        <v>16.666666666666664</v>
      </c>
      <c r="P43" s="19">
        <v>9</v>
      </c>
      <c r="Q43" s="16">
        <f t="shared" si="3"/>
        <v>25.666666666666664</v>
      </c>
      <c r="R43" s="1"/>
    </row>
    <row r="44" spans="1:18" ht="15">
      <c r="A44" s="3">
        <v>34</v>
      </c>
      <c r="B44" s="4">
        <v>111619267</v>
      </c>
      <c r="C44" s="4" t="s">
        <v>56</v>
      </c>
      <c r="D44" s="16">
        <v>10</v>
      </c>
      <c r="E44" s="16">
        <v>10</v>
      </c>
      <c r="F44" s="16">
        <v>10</v>
      </c>
      <c r="G44" s="16">
        <v>10</v>
      </c>
      <c r="H44" s="16">
        <v>7</v>
      </c>
      <c r="I44" s="16">
        <v>8</v>
      </c>
      <c r="J44" s="15">
        <f t="shared" si="0"/>
        <v>18.333333333333332</v>
      </c>
      <c r="K44" s="16">
        <v>10</v>
      </c>
      <c r="L44" s="16">
        <v>10</v>
      </c>
      <c r="M44" s="17">
        <f t="shared" si="1"/>
        <v>5</v>
      </c>
      <c r="N44" s="18">
        <v>10</v>
      </c>
      <c r="O44" s="16">
        <f t="shared" si="2"/>
        <v>33.33333333333333</v>
      </c>
      <c r="P44" s="19">
        <v>38</v>
      </c>
      <c r="Q44" s="16">
        <f t="shared" si="3"/>
        <v>71.33333333333333</v>
      </c>
      <c r="R44" s="1"/>
    </row>
    <row r="45" spans="1:18" ht="15">
      <c r="A45" s="3">
        <v>35</v>
      </c>
      <c r="B45" s="4">
        <v>111619270</v>
      </c>
      <c r="C45" s="4" t="s">
        <v>57</v>
      </c>
      <c r="D45" s="16">
        <v>10</v>
      </c>
      <c r="E45" s="16">
        <v>10</v>
      </c>
      <c r="F45" s="16">
        <v>10</v>
      </c>
      <c r="G45" s="16">
        <v>8</v>
      </c>
      <c r="H45" s="16">
        <v>10</v>
      </c>
      <c r="I45" s="16">
        <v>10</v>
      </c>
      <c r="J45" s="15">
        <f t="shared" si="0"/>
        <v>19.333333333333332</v>
      </c>
      <c r="K45" s="16">
        <v>10</v>
      </c>
      <c r="L45" s="16">
        <v>10</v>
      </c>
      <c r="M45" s="17">
        <f t="shared" si="1"/>
        <v>5</v>
      </c>
      <c r="N45" s="18">
        <v>20</v>
      </c>
      <c r="O45" s="16">
        <f t="shared" si="2"/>
        <v>44.33333333333333</v>
      </c>
      <c r="P45" s="19">
        <v>20</v>
      </c>
      <c r="Q45" s="16">
        <f t="shared" si="3"/>
        <v>64.33333333333333</v>
      </c>
      <c r="R45" s="1"/>
    </row>
    <row r="46" spans="1:18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5" customHeight="1">
      <c r="A49" s="22" t="s">
        <v>58</v>
      </c>
      <c r="B49" s="22"/>
      <c r="C49" s="22"/>
      <c r="D49" s="22"/>
      <c r="E49" s="22"/>
      <c r="F49" s="22"/>
      <c r="G49" s="22"/>
      <c r="H49" s="22"/>
      <c r="I49" s="22"/>
      <c r="J49" s="22"/>
      <c r="K49" s="22" t="s">
        <v>60</v>
      </c>
      <c r="L49" s="22"/>
      <c r="M49" s="22"/>
      <c r="N49" s="23"/>
      <c r="O49" s="23"/>
      <c r="P49" s="23"/>
      <c r="Q49" s="23"/>
      <c r="R49" s="23"/>
    </row>
    <row r="50" spans="1:18" ht="15" customHeight="1">
      <c r="A50" s="22" t="s">
        <v>59</v>
      </c>
      <c r="B50" s="22"/>
      <c r="C50" s="22"/>
      <c r="D50" s="22"/>
      <c r="E50" s="22"/>
      <c r="F50" s="22"/>
      <c r="G50" s="22"/>
      <c r="H50" s="22"/>
      <c r="I50" s="22"/>
      <c r="J50" s="22"/>
      <c r="K50" s="22" t="s">
        <v>61</v>
      </c>
      <c r="L50" s="22"/>
      <c r="M50" s="22"/>
      <c r="N50" s="23"/>
      <c r="O50" s="23"/>
      <c r="P50" s="23"/>
      <c r="Q50" s="23"/>
      <c r="R50" s="23"/>
    </row>
  </sheetData>
  <sheetProtection/>
  <mergeCells count="35">
    <mergeCell ref="A1:B3"/>
    <mergeCell ref="C1:L1"/>
    <mergeCell ref="M1:R1"/>
    <mergeCell ref="C2:L2"/>
    <mergeCell ref="M2:R2"/>
    <mergeCell ref="C3:L3"/>
    <mergeCell ref="M3:R3"/>
    <mergeCell ref="A4:B4"/>
    <mergeCell ref="C4:L4"/>
    <mergeCell ref="M4:R4"/>
    <mergeCell ref="A5:C5"/>
    <mergeCell ref="D5:O5"/>
    <mergeCell ref="P5:R5"/>
    <mergeCell ref="A6:C6"/>
    <mergeCell ref="D6:O6"/>
    <mergeCell ref="P6:R6"/>
    <mergeCell ref="A7:J7"/>
    <mergeCell ref="K7:M7"/>
    <mergeCell ref="N7:R7"/>
    <mergeCell ref="A8:R8"/>
    <mergeCell ref="A9:A10"/>
    <mergeCell ref="B9:B10"/>
    <mergeCell ref="C9:C10"/>
    <mergeCell ref="D9:I9"/>
    <mergeCell ref="K9:L9"/>
    <mergeCell ref="R9:R10"/>
    <mergeCell ref="A46:R46"/>
    <mergeCell ref="A47:R47"/>
    <mergeCell ref="A48:R48"/>
    <mergeCell ref="A49:J49"/>
    <mergeCell ref="A50:J50"/>
    <mergeCell ref="K49:M49"/>
    <mergeCell ref="K50:M50"/>
    <mergeCell ref="N49:R49"/>
    <mergeCell ref="N50:R50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>THE SAHI</dc:creator>
  <cp:keywords/>
  <dc:description/>
  <cp:lastModifiedBy>DELL</cp:lastModifiedBy>
  <dcterms:created xsi:type="dcterms:W3CDTF">2013-03-13T05:28:40Z</dcterms:created>
  <dcterms:modified xsi:type="dcterms:W3CDTF">2013-06-21T05:39:38Z</dcterms:modified>
  <cp:category/>
  <cp:version/>
  <cp:contentType/>
  <cp:contentStatus/>
</cp:coreProperties>
</file>