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<sst xmlns="http://schemas.openxmlformats.org/spreadsheetml/2006/main" count="50" uniqueCount="49">
  <si>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</si>
  <si>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</si>
  <si>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</si>
  <si>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</rPr>
      <t xml:space="preserve"> BS(H)</t>
    </r>
  </si>
  <si>
    <t xml:space="preserve">Award List </t>
  </si>
  <si>
    <r>
      <t>Semester:</t>
    </r>
    <r>
      <rPr>
        <sz val="11"/>
        <color theme="1"/>
        <rFont val="Calibri"/>
        <family val="2"/>
      </rPr>
      <t xml:space="preserve"> Spring 2013</t>
    </r>
  </si>
  <si>
    <r>
      <t>Course Code:</t>
    </r>
    <r>
      <rPr>
        <sz val="11"/>
        <color theme="1"/>
        <rFont val="Calibri"/>
        <family val="2"/>
      </rPr>
      <t xml:space="preserve"> EE330</t>
    </r>
  </si>
  <si>
    <r>
      <t>Course Title:</t>
    </r>
    <r>
      <rPr>
        <sz val="11"/>
        <color theme="1"/>
        <rFont val="Calibri"/>
        <family val="2"/>
      </rPr>
      <t>Computer Networks</t>
    </r>
  </si>
  <si>
    <r>
      <t>Section:</t>
    </r>
    <r>
      <rPr>
        <sz val="11"/>
        <color theme="1"/>
        <rFont val="Calibri"/>
        <family val="2"/>
      </rPr>
      <t>B</t>
    </r>
  </si>
  <si>
    <t>Contact:_____________________</t>
  </si>
  <si>
    <t>S.No</t>
  </si>
  <si>
    <t xml:space="preserve">Participant Id: </t>
  </si>
  <si>
    <t>Participant Name:</t>
  </si>
  <si>
    <t>Quizes</t>
  </si>
  <si>
    <t>Total</t>
  </si>
  <si>
    <t>Assignments</t>
  </si>
  <si>
    <t>Mid Term</t>
  </si>
  <si>
    <t xml:space="preserve">Sessional Total </t>
  </si>
  <si>
    <t xml:space="preserve">End Term </t>
  </si>
  <si>
    <t xml:space="preserve">Total Marks </t>
  </si>
  <si>
    <t>Grade</t>
  </si>
  <si>
    <t>KASHIF RAZA</t>
  </si>
  <si>
    <t>MUHAMMAD AMMAR ASLAM NADIR</t>
  </si>
  <si>
    <t>RIZWAN FAZIL</t>
  </si>
  <si>
    <t>MUHAMMAD TAIMOOR ABBAS</t>
  </si>
  <si>
    <t>MUHAMMAD MOBEEN</t>
  </si>
  <si>
    <t>NASIR RASHEED</t>
  </si>
  <si>
    <t>REHAN BABUR</t>
  </si>
  <si>
    <t>MAJID REHAN KHAN</t>
  </si>
  <si>
    <t>KANWAR MUHAMMAD DANISH</t>
  </si>
  <si>
    <t>MUHAMMAD NADEEM HUSSAIN</t>
  </si>
  <si>
    <t>HAFIZ ZAHEER HUSSAIN</t>
  </si>
  <si>
    <t>NABEEL RASHID</t>
  </si>
  <si>
    <t>MUHAMMAD ZUBAIR YASIN</t>
  </si>
  <si>
    <t>HAMID AYUB</t>
  </si>
  <si>
    <t>WAQAS AHMED</t>
  </si>
  <si>
    <t>SHAHZAD KHURAM</t>
  </si>
  <si>
    <t>BILAL ABDULLAH</t>
  </si>
  <si>
    <t>MUHAMMAD AFZAL</t>
  </si>
  <si>
    <t>FAWAD HAFEEZ</t>
  </si>
  <si>
    <t>__________________</t>
  </si>
  <si>
    <t>Resourse Person</t>
  </si>
  <si>
    <t>_____________________</t>
  </si>
  <si>
    <t>Chairman / Chairperson</t>
  </si>
  <si>
    <r>
      <t>Resource Person</t>
    </r>
    <r>
      <rPr>
        <sz val="11"/>
        <color theme="1"/>
        <rFont val="Calibri"/>
        <family val="2"/>
      </rPr>
      <t>: Usman Ali</t>
    </r>
  </si>
  <si>
    <r>
      <t xml:space="preserve">Email: </t>
    </r>
    <r>
      <rPr>
        <sz val="11"/>
        <color theme="1"/>
        <rFont val="Calibri"/>
        <family val="2"/>
      </rPr>
      <t>usman.ali@umt.edu.pk</t>
    </r>
  </si>
  <si>
    <t xml:space="preserve"> </t>
  </si>
  <si>
    <t>Quiz=15%</t>
  </si>
  <si>
    <t>Asgn=5%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</si>
</sst>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"/>
    <numFmt numFmtId="170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  <font>
      <sz val="11"/>
      <color rgb="FFC00000"/>
      <name val="Calibri"/>
      <family val="2"/>
    </font>
    <font>
      <sz val="11"/>
      <color rgb="FF7030A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168" fontId="0" fillId="0" borderId="12" xfId="0" applyNumberForma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168" fontId="36" fillId="0" borderId="12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168" fontId="38" fillId="0" borderId="12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9" xfId="0" applyBorder="1" applyAlignment="1">
      <alignment wrapText="1"/>
    </xf>
    <xf numFmtId="0" fontId="34" fillId="0" borderId="13" xfId="0" applyFont="1" applyBorder="1" applyAlignment="1">
      <alignment wrapText="1"/>
    </xf>
    <xf numFmtId="0" fontId="34" fillId="0" borderId="20" xfId="0" applyFont="1" applyBorder="1" applyAlignment="1">
      <alignment wrapText="1"/>
    </xf>
    <xf numFmtId="0" fontId="34" fillId="0" borderId="21" xfId="0" applyFont="1" applyBorder="1" applyAlignment="1">
      <alignment wrapText="1"/>
    </xf>
    <xf numFmtId="0" fontId="34" fillId="0" borderId="15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4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app/pims/Reports/ASheet/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1" name="Picture 1" descr="http://app/pims/Reports/ASheet/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showGridLines="0" tabSelected="1" zoomScalePageLayoutView="0" workbookViewId="0" topLeftCell="A4">
      <selection activeCell="P9" sqref="P9"/>
    </sheetView>
  </sheetViews>
  <sheetFormatPr defaultColWidth="9.140625" defaultRowHeight="15"/>
  <cols>
    <col min="1" max="1" width="5.140625" style="0" bestFit="1" customWidth="1"/>
    <col min="2" max="2" width="10.57421875" style="0" bestFit="1" customWidth="1"/>
    <col min="3" max="3" width="33.57421875" style="0" bestFit="1" customWidth="1"/>
    <col min="4" max="4" width="5.140625" style="0" customWidth="1"/>
    <col min="5" max="5" width="5.00390625" style="0" customWidth="1"/>
    <col min="6" max="6" width="5.421875" style="0" customWidth="1"/>
    <col min="7" max="7" width="5.00390625" style="0" customWidth="1"/>
    <col min="8" max="8" width="5.421875" style="0" bestFit="1" customWidth="1"/>
    <col min="9" max="9" width="6.28125" style="0" customWidth="1"/>
    <col min="10" max="10" width="4.7109375" style="0" customWidth="1"/>
    <col min="11" max="11" width="4.8515625" style="0" customWidth="1"/>
    <col min="12" max="12" width="4.57421875" style="0" customWidth="1"/>
    <col min="13" max="13" width="4.28125" style="0" customWidth="1"/>
    <col min="14" max="14" width="4.140625" style="0" customWidth="1"/>
    <col min="15" max="15" width="5.421875" style="0" bestFit="1" customWidth="1"/>
    <col min="16" max="16" width="5.421875" style="0" customWidth="1"/>
    <col min="17" max="17" width="5.57421875" style="0" bestFit="1" customWidth="1"/>
    <col min="18" max="18" width="9.28125" style="0" bestFit="1" customWidth="1"/>
    <col min="19" max="19" width="5.57421875" style="0" bestFit="1" customWidth="1"/>
    <col min="20" max="21" width="6.421875" style="0" bestFit="1" customWidth="1"/>
  </cols>
  <sheetData>
    <row r="1" spans="1:21" ht="22.5" customHeight="1">
      <c r="A1" s="20"/>
      <c r="B1" s="20"/>
      <c r="C1" s="30" t="s">
        <v>0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 t="s">
        <v>1</v>
      </c>
      <c r="P1" s="31"/>
      <c r="Q1" s="31"/>
      <c r="R1" s="31"/>
      <c r="S1" s="31"/>
      <c r="T1" s="31"/>
      <c r="U1" s="31"/>
    </row>
    <row r="2" spans="1:21" ht="17.25" customHeight="1">
      <c r="A2" s="20"/>
      <c r="B2" s="20"/>
      <c r="C2" s="32" t="s">
        <v>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1" t="s">
        <v>3</v>
      </c>
      <c r="P2" s="31"/>
      <c r="Q2" s="31"/>
      <c r="R2" s="31"/>
      <c r="S2" s="31"/>
      <c r="T2" s="31"/>
      <c r="U2" s="31"/>
    </row>
    <row r="3" spans="1:21" ht="19.5" customHeight="1">
      <c r="A3" s="20"/>
      <c r="B3" s="20"/>
      <c r="C3" s="32" t="s">
        <v>4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1" t="s">
        <v>5</v>
      </c>
      <c r="P3" s="31"/>
      <c r="Q3" s="31"/>
      <c r="R3" s="31"/>
      <c r="S3" s="31"/>
      <c r="T3" s="31"/>
      <c r="U3" s="31"/>
    </row>
    <row r="4" spans="1:21" ht="24.75" customHeight="1">
      <c r="A4" s="20"/>
      <c r="B4" s="2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20"/>
      <c r="P4" s="20"/>
      <c r="Q4" s="20"/>
      <c r="R4" s="20"/>
      <c r="S4" s="20"/>
      <c r="T4" s="20"/>
      <c r="U4" s="20"/>
    </row>
    <row r="5" spans="1:21" ht="15">
      <c r="A5" s="29" t="s">
        <v>6</v>
      </c>
      <c r="B5" s="29"/>
      <c r="C5" s="29"/>
      <c r="D5" s="29" t="s">
        <v>7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1" t="s">
        <v>8</v>
      </c>
      <c r="T5" s="31"/>
      <c r="U5" s="31"/>
    </row>
    <row r="6" spans="1:21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  <c r="T6" s="20"/>
      <c r="U6" s="20"/>
    </row>
    <row r="7" spans="1:21" ht="15">
      <c r="A7" s="29" t="s">
        <v>44</v>
      </c>
      <c r="B7" s="29"/>
      <c r="C7" s="29"/>
      <c r="D7" s="29"/>
      <c r="E7" s="29"/>
      <c r="F7" s="29"/>
      <c r="G7" s="29"/>
      <c r="H7" s="29"/>
      <c r="I7" s="3"/>
      <c r="J7" s="29" t="s">
        <v>9</v>
      </c>
      <c r="K7" s="29"/>
      <c r="L7" s="29"/>
      <c r="M7" s="29"/>
      <c r="N7" s="29"/>
      <c r="O7" s="29"/>
      <c r="P7" s="3"/>
      <c r="Q7" s="29" t="s">
        <v>45</v>
      </c>
      <c r="R7" s="29"/>
      <c r="S7" s="29"/>
      <c r="T7" s="29"/>
      <c r="U7" s="29"/>
    </row>
    <row r="8" spans="1:21" ht="15">
      <c r="A8" s="21"/>
      <c r="B8" s="21"/>
      <c r="C8" s="21"/>
      <c r="D8" s="21"/>
      <c r="E8" s="21"/>
      <c r="F8" s="21"/>
      <c r="G8" s="21"/>
      <c r="H8" s="21"/>
      <c r="I8" s="18"/>
      <c r="J8" s="21"/>
      <c r="K8" s="21"/>
      <c r="L8" s="21"/>
      <c r="M8" s="21"/>
      <c r="N8" s="21"/>
      <c r="O8" s="21"/>
      <c r="P8" s="18"/>
      <c r="Q8" s="21"/>
      <c r="R8" s="21"/>
      <c r="S8" s="21"/>
      <c r="T8" s="21"/>
      <c r="U8" s="21"/>
    </row>
    <row r="9" spans="1:21" ht="36.75" customHeight="1">
      <c r="A9" s="22" t="s">
        <v>10</v>
      </c>
      <c r="B9" s="22" t="s">
        <v>11</v>
      </c>
      <c r="C9" s="22" t="s">
        <v>12</v>
      </c>
      <c r="D9" s="25" t="s">
        <v>13</v>
      </c>
      <c r="E9" s="26"/>
      <c r="F9" s="26"/>
      <c r="G9" s="26"/>
      <c r="H9" s="10" t="s">
        <v>14</v>
      </c>
      <c r="I9" s="11" t="s">
        <v>47</v>
      </c>
      <c r="J9" s="26" t="s">
        <v>15</v>
      </c>
      <c r="K9" s="26"/>
      <c r="L9" s="26"/>
      <c r="M9" s="26"/>
      <c r="N9" s="26"/>
      <c r="O9" s="10" t="s">
        <v>14</v>
      </c>
      <c r="P9" s="11" t="s">
        <v>48</v>
      </c>
      <c r="Q9" s="12" t="s">
        <v>16</v>
      </c>
      <c r="R9" s="7" t="s">
        <v>17</v>
      </c>
      <c r="S9" s="7" t="s">
        <v>18</v>
      </c>
      <c r="T9" s="7" t="s">
        <v>19</v>
      </c>
      <c r="U9" s="27" t="s">
        <v>20</v>
      </c>
    </row>
    <row r="10" spans="1:21" ht="15">
      <c r="A10" s="23"/>
      <c r="B10" s="23"/>
      <c r="C10" s="24"/>
      <c r="D10" s="6">
        <v>30</v>
      </c>
      <c r="E10" s="6">
        <v>12</v>
      </c>
      <c r="F10" s="6">
        <v>16</v>
      </c>
      <c r="G10" s="6">
        <v>20</v>
      </c>
      <c r="H10" s="6">
        <f>SUM(D10:G10)</f>
        <v>78</v>
      </c>
      <c r="I10" s="13">
        <f>(15/78)*H10</f>
        <v>15</v>
      </c>
      <c r="J10" s="6">
        <v>10</v>
      </c>
      <c r="K10" s="6">
        <v>15</v>
      </c>
      <c r="L10" s="6">
        <v>7</v>
      </c>
      <c r="M10" s="6">
        <v>4</v>
      </c>
      <c r="N10" s="6">
        <v>5</v>
      </c>
      <c r="O10" s="6">
        <f>SUM(J10:N10)</f>
        <v>41</v>
      </c>
      <c r="P10" s="13">
        <f>(5/41)*O10</f>
        <v>5</v>
      </c>
      <c r="Q10" s="13">
        <v>30</v>
      </c>
      <c r="R10" s="13">
        <f>I10+P10+Q10</f>
        <v>50</v>
      </c>
      <c r="S10" s="6"/>
      <c r="T10" s="6"/>
      <c r="U10" s="28"/>
    </row>
    <row r="11" spans="1:21" ht="15">
      <c r="A11" s="1">
        <v>1</v>
      </c>
      <c r="B11" s="2">
        <v>70920054</v>
      </c>
      <c r="C11" s="9" t="s">
        <v>21</v>
      </c>
      <c r="D11" s="6">
        <v>14</v>
      </c>
      <c r="E11" s="6">
        <v>11</v>
      </c>
      <c r="F11" s="6">
        <v>0.5</v>
      </c>
      <c r="G11" s="6">
        <v>0</v>
      </c>
      <c r="H11" s="6">
        <f aca="true" t="shared" si="0" ref="H11:H29">SUM(D11:G11)</f>
        <v>25.5</v>
      </c>
      <c r="I11" s="14">
        <f aca="true" t="shared" si="1" ref="I11:I29">(15/78)*H11</f>
        <v>4.903846153846154</v>
      </c>
      <c r="J11" s="6">
        <v>8</v>
      </c>
      <c r="K11" s="6">
        <v>5</v>
      </c>
      <c r="L11" s="6">
        <v>5</v>
      </c>
      <c r="M11" s="6">
        <v>2</v>
      </c>
      <c r="N11" s="6">
        <v>0</v>
      </c>
      <c r="O11" s="6">
        <f aca="true" t="shared" si="2" ref="O11:O29">SUM(J11:N11)</f>
        <v>20</v>
      </c>
      <c r="P11" s="14">
        <f aca="true" t="shared" si="3" ref="P11:P29">(5/41)*O11</f>
        <v>2.4390243902439024</v>
      </c>
      <c r="Q11" s="15">
        <v>6</v>
      </c>
      <c r="R11" s="16">
        <f aca="true" t="shared" si="4" ref="R11:R29">I11+P11+Q11</f>
        <v>13.342870544090056</v>
      </c>
      <c r="S11" s="6"/>
      <c r="T11" s="6"/>
      <c r="U11" s="5"/>
    </row>
    <row r="12" spans="1:21" ht="15">
      <c r="A12" s="1">
        <v>2</v>
      </c>
      <c r="B12" s="2">
        <v>71020052</v>
      </c>
      <c r="C12" s="9" t="s">
        <v>22</v>
      </c>
      <c r="D12" s="6">
        <v>0</v>
      </c>
      <c r="E12" s="6">
        <v>6</v>
      </c>
      <c r="F12" s="6">
        <v>2</v>
      </c>
      <c r="G12" s="6">
        <v>1</v>
      </c>
      <c r="H12" s="6">
        <f t="shared" si="0"/>
        <v>9</v>
      </c>
      <c r="I12" s="14">
        <f t="shared" si="1"/>
        <v>1.7307692307692308</v>
      </c>
      <c r="J12" s="6">
        <v>8</v>
      </c>
      <c r="K12" s="6">
        <v>5</v>
      </c>
      <c r="L12" s="6">
        <v>7</v>
      </c>
      <c r="M12" s="6">
        <v>0</v>
      </c>
      <c r="N12" s="6">
        <v>0</v>
      </c>
      <c r="O12" s="6">
        <f t="shared" si="2"/>
        <v>20</v>
      </c>
      <c r="P12" s="14">
        <f t="shared" si="3"/>
        <v>2.4390243902439024</v>
      </c>
      <c r="Q12" s="15">
        <v>8.5</v>
      </c>
      <c r="R12" s="16">
        <f t="shared" si="4"/>
        <v>12.669793621013133</v>
      </c>
      <c r="S12" s="6"/>
      <c r="T12" s="6"/>
      <c r="U12" s="5"/>
    </row>
    <row r="13" spans="1:21" ht="15">
      <c r="A13" s="1">
        <v>3</v>
      </c>
      <c r="B13" s="2">
        <v>81120089</v>
      </c>
      <c r="C13" s="9" t="s">
        <v>23</v>
      </c>
      <c r="D13" s="6">
        <v>18</v>
      </c>
      <c r="E13" s="6">
        <v>9</v>
      </c>
      <c r="F13" s="6">
        <v>0</v>
      </c>
      <c r="G13" s="6">
        <v>0</v>
      </c>
      <c r="H13" s="6">
        <f t="shared" si="0"/>
        <v>27</v>
      </c>
      <c r="I13" s="14">
        <f t="shared" si="1"/>
        <v>5.1923076923076925</v>
      </c>
      <c r="J13" s="6">
        <v>8</v>
      </c>
      <c r="K13" s="6">
        <v>5</v>
      </c>
      <c r="L13" s="6">
        <v>0</v>
      </c>
      <c r="M13" s="6">
        <v>0</v>
      </c>
      <c r="N13" s="6">
        <v>0</v>
      </c>
      <c r="O13" s="6">
        <f t="shared" si="2"/>
        <v>13</v>
      </c>
      <c r="P13" s="14">
        <f t="shared" si="3"/>
        <v>1.5853658536585367</v>
      </c>
      <c r="Q13" s="15">
        <v>14</v>
      </c>
      <c r="R13" s="16">
        <f t="shared" si="4"/>
        <v>20.77767354596623</v>
      </c>
      <c r="S13" s="6"/>
      <c r="T13" s="6"/>
      <c r="U13" s="5"/>
    </row>
    <row r="14" spans="1:21" ht="15">
      <c r="A14" s="1">
        <v>4</v>
      </c>
      <c r="B14" s="2">
        <v>81220019</v>
      </c>
      <c r="C14" s="9" t="s">
        <v>24</v>
      </c>
      <c r="D14" s="6">
        <v>0</v>
      </c>
      <c r="E14" s="6">
        <v>0</v>
      </c>
      <c r="F14" s="6">
        <v>0</v>
      </c>
      <c r="G14" s="6">
        <v>0</v>
      </c>
      <c r="H14" s="6">
        <f t="shared" si="0"/>
        <v>0</v>
      </c>
      <c r="I14" s="14">
        <f t="shared" si="1"/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f t="shared" si="2"/>
        <v>0</v>
      </c>
      <c r="P14" s="14">
        <f t="shared" si="3"/>
        <v>0</v>
      </c>
      <c r="Q14" s="15">
        <v>0</v>
      </c>
      <c r="R14" s="16">
        <f t="shared" si="4"/>
        <v>0</v>
      </c>
      <c r="S14" s="6"/>
      <c r="T14" s="6"/>
      <c r="U14" s="5"/>
    </row>
    <row r="15" spans="1:21" ht="15">
      <c r="A15" s="1">
        <v>5</v>
      </c>
      <c r="B15" s="2">
        <v>81220048</v>
      </c>
      <c r="C15" s="9" t="s">
        <v>25</v>
      </c>
      <c r="D15" s="6">
        <v>0</v>
      </c>
      <c r="E15" s="6">
        <v>0</v>
      </c>
      <c r="F15" s="6">
        <v>0</v>
      </c>
      <c r="G15" s="6">
        <v>0</v>
      </c>
      <c r="H15" s="6">
        <f t="shared" si="0"/>
        <v>0</v>
      </c>
      <c r="I15" s="14">
        <f t="shared" si="1"/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f t="shared" si="2"/>
        <v>0</v>
      </c>
      <c r="P15" s="14">
        <f t="shared" si="3"/>
        <v>0</v>
      </c>
      <c r="Q15" s="15">
        <v>0</v>
      </c>
      <c r="R15" s="16">
        <f t="shared" si="4"/>
        <v>0</v>
      </c>
      <c r="S15" s="6"/>
      <c r="T15" s="6"/>
      <c r="U15" s="5"/>
    </row>
    <row r="16" spans="1:21" ht="15">
      <c r="A16" s="1">
        <v>6</v>
      </c>
      <c r="B16" s="2">
        <v>81220067</v>
      </c>
      <c r="C16" s="9" t="s">
        <v>26</v>
      </c>
      <c r="D16" s="6">
        <v>0</v>
      </c>
      <c r="E16" s="6">
        <v>0</v>
      </c>
      <c r="F16" s="6">
        <v>0</v>
      </c>
      <c r="G16" s="6">
        <v>0</v>
      </c>
      <c r="H16" s="6">
        <f t="shared" si="0"/>
        <v>0</v>
      </c>
      <c r="I16" s="14">
        <f t="shared" si="1"/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f t="shared" si="2"/>
        <v>0</v>
      </c>
      <c r="P16" s="14">
        <f t="shared" si="3"/>
        <v>0</v>
      </c>
      <c r="Q16" s="15">
        <v>0</v>
      </c>
      <c r="R16" s="16">
        <f t="shared" si="4"/>
        <v>0</v>
      </c>
      <c r="S16" s="6"/>
      <c r="T16" s="6"/>
      <c r="U16" s="5"/>
    </row>
    <row r="17" spans="1:21" ht="15">
      <c r="A17" s="1">
        <v>7</v>
      </c>
      <c r="B17" s="2">
        <v>91320025</v>
      </c>
      <c r="C17" s="9" t="s">
        <v>27</v>
      </c>
      <c r="D17" s="6">
        <v>14</v>
      </c>
      <c r="E17" s="6">
        <v>6</v>
      </c>
      <c r="F17" s="6">
        <v>1.5</v>
      </c>
      <c r="G17" s="6">
        <v>1.5</v>
      </c>
      <c r="H17" s="6">
        <f t="shared" si="0"/>
        <v>23</v>
      </c>
      <c r="I17" s="14">
        <f t="shared" si="1"/>
        <v>4.423076923076923</v>
      </c>
      <c r="J17" s="6" t="s">
        <v>46</v>
      </c>
      <c r="K17" s="6">
        <v>13</v>
      </c>
      <c r="L17" s="6">
        <v>0</v>
      </c>
      <c r="M17" s="6">
        <v>0</v>
      </c>
      <c r="N17" s="6">
        <v>0</v>
      </c>
      <c r="O17" s="6">
        <f t="shared" si="2"/>
        <v>13</v>
      </c>
      <c r="P17" s="14">
        <f t="shared" si="3"/>
        <v>1.5853658536585367</v>
      </c>
      <c r="Q17" s="15">
        <v>15.5</v>
      </c>
      <c r="R17" s="16">
        <f t="shared" si="4"/>
        <v>21.50844277673546</v>
      </c>
      <c r="S17" s="6"/>
      <c r="T17" s="6"/>
      <c r="U17" s="5"/>
    </row>
    <row r="18" spans="1:21" ht="15">
      <c r="A18" s="1">
        <v>8</v>
      </c>
      <c r="B18" s="2">
        <v>91320043</v>
      </c>
      <c r="C18" s="9" t="s">
        <v>28</v>
      </c>
      <c r="D18" s="6">
        <v>12</v>
      </c>
      <c r="E18" s="6">
        <v>8</v>
      </c>
      <c r="F18" s="6">
        <v>0.5</v>
      </c>
      <c r="G18" s="6">
        <v>0</v>
      </c>
      <c r="H18" s="6">
        <f t="shared" si="0"/>
        <v>20.5</v>
      </c>
      <c r="I18" s="14">
        <f t="shared" si="1"/>
        <v>3.9423076923076925</v>
      </c>
      <c r="J18" s="6">
        <v>7</v>
      </c>
      <c r="K18" s="6">
        <v>13</v>
      </c>
      <c r="L18" s="6">
        <v>5</v>
      </c>
      <c r="M18" s="6">
        <v>4</v>
      </c>
      <c r="N18" s="6">
        <v>0</v>
      </c>
      <c r="O18" s="6">
        <f t="shared" si="2"/>
        <v>29</v>
      </c>
      <c r="P18" s="14">
        <f t="shared" si="3"/>
        <v>3.5365853658536586</v>
      </c>
      <c r="Q18" s="15">
        <v>17.5</v>
      </c>
      <c r="R18" s="16">
        <f t="shared" si="4"/>
        <v>24.97889305816135</v>
      </c>
      <c r="S18" s="6"/>
      <c r="T18" s="6"/>
      <c r="U18" s="5"/>
    </row>
    <row r="19" spans="1:21" ht="15">
      <c r="A19" s="1">
        <v>9</v>
      </c>
      <c r="B19" s="2">
        <v>91320072</v>
      </c>
      <c r="C19" s="9" t="s">
        <v>29</v>
      </c>
      <c r="D19" s="6">
        <v>13</v>
      </c>
      <c r="E19" s="6">
        <v>3</v>
      </c>
      <c r="F19" s="6">
        <v>0</v>
      </c>
      <c r="G19" s="6">
        <v>0</v>
      </c>
      <c r="H19" s="6">
        <f t="shared" si="0"/>
        <v>16</v>
      </c>
      <c r="I19" s="14">
        <f t="shared" si="1"/>
        <v>3.076923076923077</v>
      </c>
      <c r="J19" s="6">
        <v>8</v>
      </c>
      <c r="K19" s="6">
        <v>13</v>
      </c>
      <c r="L19" s="6">
        <v>0</v>
      </c>
      <c r="M19" s="6">
        <v>0</v>
      </c>
      <c r="N19" s="6">
        <v>0</v>
      </c>
      <c r="O19" s="6">
        <f t="shared" si="2"/>
        <v>21</v>
      </c>
      <c r="P19" s="14">
        <f t="shared" si="3"/>
        <v>2.5609756097560976</v>
      </c>
      <c r="Q19" s="15">
        <v>15</v>
      </c>
      <c r="R19" s="16">
        <f t="shared" si="4"/>
        <v>20.637898686679176</v>
      </c>
      <c r="S19" s="6"/>
      <c r="T19" s="6"/>
      <c r="U19" s="5"/>
    </row>
    <row r="20" spans="1:21" ht="15">
      <c r="A20" s="1">
        <v>10</v>
      </c>
      <c r="B20" s="2">
        <v>91420087</v>
      </c>
      <c r="C20" s="9" t="s">
        <v>30</v>
      </c>
      <c r="D20" s="6">
        <v>30</v>
      </c>
      <c r="E20" s="6">
        <v>7</v>
      </c>
      <c r="F20" s="6">
        <v>6.5</v>
      </c>
      <c r="G20" s="6">
        <v>18</v>
      </c>
      <c r="H20" s="6">
        <f t="shared" si="0"/>
        <v>61.5</v>
      </c>
      <c r="I20" s="14">
        <f t="shared" si="1"/>
        <v>11.826923076923078</v>
      </c>
      <c r="J20" s="6">
        <v>8</v>
      </c>
      <c r="K20" s="6">
        <v>13</v>
      </c>
      <c r="L20" s="6">
        <v>7</v>
      </c>
      <c r="M20" s="6">
        <v>4</v>
      </c>
      <c r="N20" s="6">
        <v>5</v>
      </c>
      <c r="O20" s="6">
        <f t="shared" si="2"/>
        <v>37</v>
      </c>
      <c r="P20" s="14">
        <f t="shared" si="3"/>
        <v>4.512195121951219</v>
      </c>
      <c r="Q20" s="15">
        <v>22.5</v>
      </c>
      <c r="R20" s="16">
        <f t="shared" si="4"/>
        <v>38.839118198874296</v>
      </c>
      <c r="S20" s="6"/>
      <c r="T20" s="6"/>
      <c r="U20" s="5"/>
    </row>
    <row r="21" spans="1:21" ht="15">
      <c r="A21" s="1">
        <v>11</v>
      </c>
      <c r="B21" s="2">
        <v>91420088</v>
      </c>
      <c r="C21" s="9" t="s">
        <v>31</v>
      </c>
      <c r="D21" s="6">
        <v>27</v>
      </c>
      <c r="E21" s="6">
        <v>10</v>
      </c>
      <c r="F21" s="6">
        <v>8</v>
      </c>
      <c r="G21" s="6">
        <v>13.5</v>
      </c>
      <c r="H21" s="6">
        <f t="shared" si="0"/>
        <v>58.5</v>
      </c>
      <c r="I21" s="14">
        <f t="shared" si="1"/>
        <v>11.25</v>
      </c>
      <c r="J21" s="6">
        <v>10</v>
      </c>
      <c r="K21" s="6">
        <v>13</v>
      </c>
      <c r="L21" s="6">
        <v>7</v>
      </c>
      <c r="M21" s="6">
        <v>4</v>
      </c>
      <c r="N21" s="6">
        <v>5</v>
      </c>
      <c r="O21" s="6">
        <f t="shared" si="2"/>
        <v>39</v>
      </c>
      <c r="P21" s="14">
        <f t="shared" si="3"/>
        <v>4.7560975609756095</v>
      </c>
      <c r="Q21" s="15">
        <v>23</v>
      </c>
      <c r="R21" s="16">
        <f t="shared" si="4"/>
        <v>39.00609756097561</v>
      </c>
      <c r="S21" s="6"/>
      <c r="T21" s="6"/>
      <c r="U21" s="5"/>
    </row>
    <row r="22" spans="1:21" ht="15">
      <c r="A22" s="1">
        <v>12</v>
      </c>
      <c r="B22" s="2">
        <v>91420113</v>
      </c>
      <c r="C22" s="9" t="s">
        <v>32</v>
      </c>
      <c r="D22" s="6">
        <v>28</v>
      </c>
      <c r="E22" s="6">
        <v>8</v>
      </c>
      <c r="F22" s="6">
        <v>4.5</v>
      </c>
      <c r="G22" s="6">
        <v>12</v>
      </c>
      <c r="H22" s="6">
        <f t="shared" si="0"/>
        <v>52.5</v>
      </c>
      <c r="I22" s="14">
        <f t="shared" si="1"/>
        <v>10.096153846153847</v>
      </c>
      <c r="J22" s="6">
        <v>10</v>
      </c>
      <c r="K22" s="6">
        <v>13</v>
      </c>
      <c r="L22" s="6">
        <v>7</v>
      </c>
      <c r="M22" s="6">
        <v>4</v>
      </c>
      <c r="N22" s="6">
        <v>5</v>
      </c>
      <c r="O22" s="6">
        <f t="shared" si="2"/>
        <v>39</v>
      </c>
      <c r="P22" s="14">
        <f t="shared" si="3"/>
        <v>4.7560975609756095</v>
      </c>
      <c r="Q22" s="15">
        <v>23.5</v>
      </c>
      <c r="R22" s="16">
        <f t="shared" si="4"/>
        <v>38.35225140712946</v>
      </c>
      <c r="S22" s="6"/>
      <c r="T22" s="6"/>
      <c r="U22" s="5"/>
    </row>
    <row r="23" spans="1:21" ht="15">
      <c r="A23" s="1">
        <v>13</v>
      </c>
      <c r="B23" s="2">
        <v>91420120</v>
      </c>
      <c r="C23" s="9" t="s">
        <v>33</v>
      </c>
      <c r="D23" s="6">
        <v>17</v>
      </c>
      <c r="E23" s="6">
        <v>6</v>
      </c>
      <c r="F23" s="6">
        <v>6</v>
      </c>
      <c r="G23" s="6">
        <v>3</v>
      </c>
      <c r="H23" s="6">
        <f t="shared" si="0"/>
        <v>32</v>
      </c>
      <c r="I23" s="14">
        <f t="shared" si="1"/>
        <v>6.153846153846154</v>
      </c>
      <c r="J23" s="6">
        <v>8</v>
      </c>
      <c r="K23" s="6">
        <v>5</v>
      </c>
      <c r="L23" s="6">
        <v>6</v>
      </c>
      <c r="M23" s="6">
        <v>4</v>
      </c>
      <c r="N23" s="6">
        <v>5</v>
      </c>
      <c r="O23" s="6">
        <f t="shared" si="2"/>
        <v>28</v>
      </c>
      <c r="P23" s="14">
        <f t="shared" si="3"/>
        <v>3.4146341463414633</v>
      </c>
      <c r="Q23" s="15">
        <v>13.5</v>
      </c>
      <c r="R23" s="16">
        <f t="shared" si="4"/>
        <v>23.068480300187616</v>
      </c>
      <c r="S23" s="6"/>
      <c r="T23" s="6"/>
      <c r="U23" s="5"/>
    </row>
    <row r="24" spans="1:21" ht="15">
      <c r="A24" s="1">
        <v>14</v>
      </c>
      <c r="B24" s="2">
        <v>91420125</v>
      </c>
      <c r="C24" s="9" t="s">
        <v>34</v>
      </c>
      <c r="D24" s="6">
        <v>20</v>
      </c>
      <c r="E24" s="6">
        <v>7</v>
      </c>
      <c r="F24" s="6">
        <v>0</v>
      </c>
      <c r="G24" s="6">
        <v>0</v>
      </c>
      <c r="H24" s="6">
        <f t="shared" si="0"/>
        <v>27</v>
      </c>
      <c r="I24" s="14">
        <f t="shared" si="1"/>
        <v>5.1923076923076925</v>
      </c>
      <c r="J24" s="6">
        <v>9</v>
      </c>
      <c r="K24" s="6">
        <v>5</v>
      </c>
      <c r="L24" s="6">
        <v>4</v>
      </c>
      <c r="M24" s="6">
        <v>0</v>
      </c>
      <c r="N24" s="6">
        <v>0</v>
      </c>
      <c r="O24" s="6">
        <f t="shared" si="2"/>
        <v>18</v>
      </c>
      <c r="P24" s="14">
        <f t="shared" si="3"/>
        <v>2.1951219512195124</v>
      </c>
      <c r="Q24" s="15">
        <v>19.5</v>
      </c>
      <c r="R24" s="16">
        <f t="shared" si="4"/>
        <v>26.887429643527206</v>
      </c>
      <c r="S24" s="6"/>
      <c r="T24" s="6"/>
      <c r="U24" s="5"/>
    </row>
    <row r="25" spans="1:21" ht="15">
      <c r="A25" s="1">
        <v>15</v>
      </c>
      <c r="B25" s="2">
        <v>91420128</v>
      </c>
      <c r="C25" s="9" t="s">
        <v>35</v>
      </c>
      <c r="D25" s="6">
        <v>0</v>
      </c>
      <c r="E25" s="6">
        <v>11</v>
      </c>
      <c r="F25" s="6">
        <v>9</v>
      </c>
      <c r="G25" s="6">
        <v>10.5</v>
      </c>
      <c r="H25" s="6">
        <f t="shared" si="0"/>
        <v>30.5</v>
      </c>
      <c r="I25" s="14">
        <f t="shared" si="1"/>
        <v>5.865384615384616</v>
      </c>
      <c r="J25" s="6">
        <v>10</v>
      </c>
      <c r="K25" s="6">
        <v>13</v>
      </c>
      <c r="L25" s="6">
        <v>7</v>
      </c>
      <c r="M25" s="6">
        <v>4</v>
      </c>
      <c r="N25" s="6">
        <v>5</v>
      </c>
      <c r="O25" s="6">
        <f t="shared" si="2"/>
        <v>39</v>
      </c>
      <c r="P25" s="14">
        <f t="shared" si="3"/>
        <v>4.7560975609756095</v>
      </c>
      <c r="Q25" s="15">
        <v>25</v>
      </c>
      <c r="R25" s="16">
        <f t="shared" si="4"/>
        <v>35.621482176360225</v>
      </c>
      <c r="S25" s="6"/>
      <c r="T25" s="6"/>
      <c r="U25" s="5"/>
    </row>
    <row r="26" spans="1:21" ht="15">
      <c r="A26" s="1">
        <v>16</v>
      </c>
      <c r="B26" s="2">
        <v>91420143</v>
      </c>
      <c r="C26" s="9" t="s">
        <v>36</v>
      </c>
      <c r="D26" s="6">
        <v>0</v>
      </c>
      <c r="E26" s="6">
        <v>3</v>
      </c>
      <c r="F26" s="6">
        <v>0</v>
      </c>
      <c r="G26" s="6">
        <v>0</v>
      </c>
      <c r="H26" s="6">
        <f t="shared" si="0"/>
        <v>3</v>
      </c>
      <c r="I26" s="14">
        <f t="shared" si="1"/>
        <v>0.576923076923077</v>
      </c>
      <c r="J26" s="6">
        <v>0</v>
      </c>
      <c r="K26" s="6">
        <v>0</v>
      </c>
      <c r="L26" s="6">
        <v>5</v>
      </c>
      <c r="M26" s="6">
        <v>0</v>
      </c>
      <c r="N26" s="6">
        <v>0</v>
      </c>
      <c r="O26" s="6">
        <f t="shared" si="2"/>
        <v>5</v>
      </c>
      <c r="P26" s="14">
        <f t="shared" si="3"/>
        <v>0.6097560975609756</v>
      </c>
      <c r="Q26" s="15">
        <v>3</v>
      </c>
      <c r="R26" s="16">
        <f t="shared" si="4"/>
        <v>4.186679174484053</v>
      </c>
      <c r="S26" s="6"/>
      <c r="T26" s="6"/>
      <c r="U26" s="5"/>
    </row>
    <row r="27" spans="1:21" ht="15">
      <c r="A27" s="1">
        <v>17</v>
      </c>
      <c r="B27" s="2">
        <v>91420160</v>
      </c>
      <c r="C27" s="9" t="s">
        <v>37</v>
      </c>
      <c r="D27" s="6">
        <v>0</v>
      </c>
      <c r="E27" s="6">
        <v>7</v>
      </c>
      <c r="F27" s="6">
        <v>0</v>
      </c>
      <c r="G27" s="6">
        <v>0</v>
      </c>
      <c r="H27" s="6">
        <f t="shared" si="0"/>
        <v>7</v>
      </c>
      <c r="I27" s="14">
        <f t="shared" si="1"/>
        <v>1.3461538461538463</v>
      </c>
      <c r="J27" s="6">
        <v>8</v>
      </c>
      <c r="K27" s="6">
        <v>5</v>
      </c>
      <c r="L27" s="6">
        <v>0</v>
      </c>
      <c r="M27" s="6">
        <v>0</v>
      </c>
      <c r="N27" s="6">
        <v>0</v>
      </c>
      <c r="O27" s="6">
        <f t="shared" si="2"/>
        <v>13</v>
      </c>
      <c r="P27" s="14">
        <f t="shared" si="3"/>
        <v>1.5853658536585367</v>
      </c>
      <c r="Q27" s="15">
        <v>21</v>
      </c>
      <c r="R27" s="16">
        <f t="shared" si="4"/>
        <v>23.931519699812384</v>
      </c>
      <c r="S27" s="6"/>
      <c r="T27" s="6"/>
      <c r="U27" s="5"/>
    </row>
    <row r="28" spans="1:21" ht="15">
      <c r="A28" s="1">
        <v>18</v>
      </c>
      <c r="B28" s="2">
        <v>91420265</v>
      </c>
      <c r="C28" s="9" t="s">
        <v>38</v>
      </c>
      <c r="D28" s="6">
        <v>29</v>
      </c>
      <c r="E28" s="6">
        <v>0</v>
      </c>
      <c r="F28" s="6">
        <v>0</v>
      </c>
      <c r="G28" s="6">
        <v>7</v>
      </c>
      <c r="H28" s="6">
        <f t="shared" si="0"/>
        <v>36</v>
      </c>
      <c r="I28" s="14">
        <f t="shared" si="1"/>
        <v>6.923076923076923</v>
      </c>
      <c r="J28" s="6">
        <v>8</v>
      </c>
      <c r="K28" s="6">
        <v>13</v>
      </c>
      <c r="L28" s="6">
        <v>7</v>
      </c>
      <c r="M28" s="6">
        <v>4</v>
      </c>
      <c r="N28" s="6">
        <v>5</v>
      </c>
      <c r="O28" s="6">
        <f t="shared" si="2"/>
        <v>37</v>
      </c>
      <c r="P28" s="14">
        <f t="shared" si="3"/>
        <v>4.512195121951219</v>
      </c>
      <c r="Q28" s="15">
        <v>20</v>
      </c>
      <c r="R28" s="16">
        <f t="shared" si="4"/>
        <v>31.435272045028142</v>
      </c>
      <c r="S28" s="6"/>
      <c r="T28" s="6"/>
      <c r="U28" s="5"/>
    </row>
    <row r="29" spans="1:21" ht="15">
      <c r="A29" s="1">
        <v>19</v>
      </c>
      <c r="B29" s="2">
        <v>91420340</v>
      </c>
      <c r="C29" s="9" t="s">
        <v>39</v>
      </c>
      <c r="D29" s="6">
        <v>27</v>
      </c>
      <c r="E29" s="6">
        <v>0</v>
      </c>
      <c r="F29" s="6">
        <v>6</v>
      </c>
      <c r="G29" s="6">
        <v>3</v>
      </c>
      <c r="H29" s="6">
        <f t="shared" si="0"/>
        <v>36</v>
      </c>
      <c r="I29" s="14">
        <f t="shared" si="1"/>
        <v>6.923076923076923</v>
      </c>
      <c r="J29" s="6">
        <v>7</v>
      </c>
      <c r="K29" s="6">
        <v>13</v>
      </c>
      <c r="L29" s="6">
        <v>4</v>
      </c>
      <c r="M29" s="6">
        <v>0</v>
      </c>
      <c r="N29" s="6">
        <v>0</v>
      </c>
      <c r="O29" s="6">
        <f t="shared" si="2"/>
        <v>24</v>
      </c>
      <c r="P29" s="8">
        <f t="shared" si="3"/>
        <v>2.926829268292683</v>
      </c>
      <c r="Q29" s="15">
        <v>19</v>
      </c>
      <c r="R29" s="16">
        <f t="shared" si="4"/>
        <v>28.849906191369605</v>
      </c>
      <c r="S29" s="6"/>
      <c r="T29" s="6"/>
      <c r="U29" s="5"/>
    </row>
    <row r="30" spans="1:21" ht="19.5" customHeight="1">
      <c r="A30" s="17"/>
      <c r="B30" s="17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7"/>
    </row>
    <row r="31" spans="1:21" ht="19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ht="19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ht="15" customHeight="1">
      <c r="A33" s="19" t="s">
        <v>40</v>
      </c>
      <c r="B33" s="19"/>
      <c r="C33" s="19"/>
      <c r="D33" s="19"/>
      <c r="E33" s="19"/>
      <c r="F33" s="19"/>
      <c r="G33" s="19"/>
      <c r="H33" s="19"/>
      <c r="I33" s="4"/>
      <c r="J33" s="19" t="s">
        <v>42</v>
      </c>
      <c r="K33" s="19"/>
      <c r="L33" s="19"/>
      <c r="M33" s="19"/>
      <c r="N33" s="19"/>
      <c r="O33" s="19"/>
      <c r="P33" s="4"/>
      <c r="Q33" s="20"/>
      <c r="R33" s="20"/>
      <c r="S33" s="20"/>
      <c r="T33" s="20"/>
      <c r="U33" s="20"/>
    </row>
    <row r="34" spans="1:21" ht="15" customHeight="1">
      <c r="A34" s="19" t="s">
        <v>41</v>
      </c>
      <c r="B34" s="19"/>
      <c r="C34" s="19"/>
      <c r="D34" s="19"/>
      <c r="E34" s="19"/>
      <c r="F34" s="19"/>
      <c r="G34" s="19"/>
      <c r="H34" s="19"/>
      <c r="I34" s="4"/>
      <c r="J34" s="19" t="s">
        <v>43</v>
      </c>
      <c r="K34" s="19"/>
      <c r="L34" s="19"/>
      <c r="M34" s="19"/>
      <c r="N34" s="19"/>
      <c r="O34" s="19"/>
      <c r="P34" s="4"/>
      <c r="Q34" s="20"/>
      <c r="R34" s="20"/>
      <c r="S34" s="20"/>
      <c r="T34" s="20"/>
      <c r="U34" s="20"/>
    </row>
  </sheetData>
  <sheetProtection/>
  <mergeCells count="35">
    <mergeCell ref="A1:B3"/>
    <mergeCell ref="C1:N1"/>
    <mergeCell ref="O1:U1"/>
    <mergeCell ref="C2:N2"/>
    <mergeCell ref="O2:U2"/>
    <mergeCell ref="C3:N3"/>
    <mergeCell ref="O3:U3"/>
    <mergeCell ref="A4:B4"/>
    <mergeCell ref="C4:N4"/>
    <mergeCell ref="O4:U4"/>
    <mergeCell ref="A5:C5"/>
    <mergeCell ref="D5:R5"/>
    <mergeCell ref="S5:U5"/>
    <mergeCell ref="A6:C6"/>
    <mergeCell ref="D6:R6"/>
    <mergeCell ref="S6:U6"/>
    <mergeCell ref="A7:H7"/>
    <mergeCell ref="J7:O7"/>
    <mergeCell ref="Q7:U7"/>
    <mergeCell ref="A8:U8"/>
    <mergeCell ref="A9:A10"/>
    <mergeCell ref="B9:B10"/>
    <mergeCell ref="C9:C10"/>
    <mergeCell ref="D9:G9"/>
    <mergeCell ref="J9:N9"/>
    <mergeCell ref="U9:U10"/>
    <mergeCell ref="A30:U30"/>
    <mergeCell ref="A31:U31"/>
    <mergeCell ref="A32:U32"/>
    <mergeCell ref="A33:H33"/>
    <mergeCell ref="A34:H34"/>
    <mergeCell ref="J33:O33"/>
    <mergeCell ref="J34:O34"/>
    <mergeCell ref="Q33:U33"/>
    <mergeCell ref="Q34:U34"/>
  </mergeCells>
  <printOptions/>
  <pageMargins left="0.75" right="0.75" top="1" bottom="1" header="0.5" footer="0.5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subject/>
  <dc:creator/>
  <cp:keywords/>
  <dc:description/>
  <cp:lastModifiedBy>9621</cp:lastModifiedBy>
  <dcterms:created xsi:type="dcterms:W3CDTF">2013-03-11T11:32:32Z</dcterms:created>
  <dcterms:modified xsi:type="dcterms:W3CDTF">2013-06-10T13:12:19Z</dcterms:modified>
  <cp:category/>
  <cp:version/>
  <cp:contentType/>
  <cp:contentStatus/>
</cp:coreProperties>
</file>