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20" windowWidth="12120" windowHeight="8010"/>
  </bookViews>
  <sheets>
    <sheet name="section B" sheetId="1" r:id="rId1"/>
    <sheet name="section B_sorted" sheetId="4" r:id="rId2"/>
    <sheet name="BS(H)" sheetId="2" r:id="rId3"/>
    <sheet name="BS-EE" sheetId="3" r:id="rId4"/>
  </sheets>
  <externalReferences>
    <externalReference r:id="rId5"/>
    <externalReference r:id="rId6"/>
  </externalReferences>
  <definedNames>
    <definedName name="_xlnm._FilterDatabase" localSheetId="2" hidden="1">'BS(H)'!$A$7:$N$37</definedName>
    <definedName name="_xlnm._FilterDatabase" localSheetId="3" hidden="1">'BS-EE'!$A$7:$N$25</definedName>
    <definedName name="_xlnm._FilterDatabase" localSheetId="0" hidden="1">'section B'!$A$7:$M$53</definedName>
    <definedName name="_xlnm._FilterDatabase" localSheetId="1" hidden="1">'section B_sorted'!$A$7:$N$53</definedName>
    <definedName name="Aboverange" localSheetId="2">#REF!</definedName>
    <definedName name="Aboverange" localSheetId="3">#REF!</definedName>
    <definedName name="Aboverange" localSheetId="1">#REF!</definedName>
    <definedName name="Aboverange">#REF!</definedName>
    <definedName name="Case1">[1]Ranges!$C$4:$E$12</definedName>
    <definedName name="DIV" localSheetId="2">#REF!</definedName>
    <definedName name="DIV" localSheetId="3">#REF!</definedName>
    <definedName name="DIV" localSheetId="1">#REF!</definedName>
    <definedName name="DIV">#REF!</definedName>
    <definedName name="Grade" localSheetId="2">#REF!</definedName>
    <definedName name="Grade" localSheetId="3">#REF!</definedName>
    <definedName name="Grade" localSheetId="1">#REF!</definedName>
    <definedName name="Grade">#REF!</definedName>
    <definedName name="Grades" localSheetId="2">'BS(H)'!#REF!</definedName>
    <definedName name="Grades" localSheetId="3">'BS-EE'!#REF!</definedName>
    <definedName name="Grades" localSheetId="1">'section B_sorted'!#REF!</definedName>
    <definedName name="Grades">'section B'!#REF!</definedName>
    <definedName name="Lowerrange" localSheetId="2">#REF!</definedName>
    <definedName name="Lowerrange" localSheetId="3">#REF!</definedName>
    <definedName name="Lowerrange" localSheetId="1">#REF!</definedName>
    <definedName name="Lowerrange">#REF!</definedName>
    <definedName name="_xlnm.Print_Area" localSheetId="2">'BS(H)'!$A$1:$N$37</definedName>
    <definedName name="_xlnm.Print_Area" localSheetId="3">'BS-EE'!$A$1:$N$26</definedName>
    <definedName name="_xlnm.Print_Area" localSheetId="0">'section B'!$A$1:$M$54</definedName>
    <definedName name="_xlnm.Print_Area" localSheetId="1">'section B_sorted'!$A$1:$N$54</definedName>
    <definedName name="_xlnm.Print_Titles" localSheetId="2">'BS(H)'!$1:$9</definedName>
    <definedName name="_xlnm.Print_Titles" localSheetId="3">'BS-EE'!$1:$9</definedName>
    <definedName name="_xlnm.Print_Titles" localSheetId="0">'section B'!$1:$9</definedName>
    <definedName name="_xlnm.Print_Titles" localSheetId="1">'section B_sorted'!$1:$9</definedName>
    <definedName name="RANGE" localSheetId="2">#REF!</definedName>
    <definedName name="RANGE" localSheetId="3">#REF!</definedName>
    <definedName name="RANGE" localSheetId="1">#REF!</definedName>
    <definedName name="RANGE">#REF!</definedName>
    <definedName name="Total" localSheetId="2">'BS(H)'!$M$8:$M$35</definedName>
    <definedName name="Total" localSheetId="3">'BS-EE'!$M$8:$M$9</definedName>
    <definedName name="Total" localSheetId="1">'section B_sorted'!$M$8:$M$35</definedName>
    <definedName name="Total">'section B'!$M$8:$M$35</definedName>
    <definedName name="Z_2376BC05_C5EB_11D8_84D9_00A0D214C203_.wvu.PrintArea" localSheetId="2" hidden="1">'BS(H)'!$A$1:$N$9</definedName>
    <definedName name="Z_2376BC05_C5EB_11D8_84D9_00A0D214C203_.wvu.PrintArea" localSheetId="3" hidden="1">'BS-EE'!$A$1:$N$9</definedName>
    <definedName name="Z_2376BC05_C5EB_11D8_84D9_00A0D214C203_.wvu.PrintArea" localSheetId="0" hidden="1">'section B'!$A$1:$M$9</definedName>
    <definedName name="Z_2376BC05_C5EB_11D8_84D9_00A0D214C203_.wvu.PrintArea" localSheetId="1" hidden="1">'section B_sorted'!$A$1:$N$9</definedName>
  </definedNames>
  <calcPr calcId="125725"/>
</workbook>
</file>

<file path=xl/calcChain.xml><?xml version="1.0" encoding="utf-8"?>
<calcChain xmlns="http://schemas.openxmlformats.org/spreadsheetml/2006/main">
  <c r="M15" i="4"/>
  <c r="N15" s="1"/>
  <c r="L15"/>
  <c r="K15"/>
  <c r="J15"/>
  <c r="I15"/>
  <c r="H15"/>
  <c r="G15"/>
  <c r="F15"/>
  <c r="E15"/>
  <c r="D15"/>
  <c r="M33"/>
  <c r="N33" s="1"/>
  <c r="L33"/>
  <c r="K33"/>
  <c r="J33"/>
  <c r="I33"/>
  <c r="H33"/>
  <c r="G33"/>
  <c r="F33"/>
  <c r="E33"/>
  <c r="D33"/>
  <c r="M22"/>
  <c r="N22" s="1"/>
  <c r="L22"/>
  <c r="K22"/>
  <c r="J22"/>
  <c r="I22"/>
  <c r="H22"/>
  <c r="G22"/>
  <c r="F22"/>
  <c r="E22"/>
  <c r="D22"/>
  <c r="N42"/>
  <c r="M42"/>
  <c r="L42"/>
  <c r="K42"/>
  <c r="J42"/>
  <c r="I42"/>
  <c r="H42"/>
  <c r="G42"/>
  <c r="F42"/>
  <c r="E42"/>
  <c r="D42"/>
  <c r="M38"/>
  <c r="N38" s="1"/>
  <c r="L38"/>
  <c r="K38"/>
  <c r="J38"/>
  <c r="I38"/>
  <c r="H38"/>
  <c r="G38"/>
  <c r="F38"/>
  <c r="E38"/>
  <c r="D38"/>
  <c r="M49"/>
  <c r="N49" s="1"/>
  <c r="L49"/>
  <c r="K49"/>
  <c r="J49"/>
  <c r="I49"/>
  <c r="H49"/>
  <c r="G49"/>
  <c r="F49"/>
  <c r="E49"/>
  <c r="D49"/>
  <c r="M44"/>
  <c r="N44" s="1"/>
  <c r="L44"/>
  <c r="K44"/>
  <c r="J44"/>
  <c r="I44"/>
  <c r="H44"/>
  <c r="G44"/>
  <c r="F44"/>
  <c r="E44"/>
  <c r="D44"/>
  <c r="N29"/>
  <c r="M29"/>
  <c r="L29"/>
  <c r="K29"/>
  <c r="J29"/>
  <c r="I29"/>
  <c r="H29"/>
  <c r="G29"/>
  <c r="F29"/>
  <c r="E29"/>
  <c r="D29"/>
  <c r="M12"/>
  <c r="N12" s="1"/>
  <c r="L12"/>
  <c r="K12"/>
  <c r="J12"/>
  <c r="I12"/>
  <c r="H12"/>
  <c r="G12"/>
  <c r="F12"/>
  <c r="E12"/>
  <c r="D12"/>
  <c r="M43"/>
  <c r="N43" s="1"/>
  <c r="L43"/>
  <c r="K43"/>
  <c r="J43"/>
  <c r="I43"/>
  <c r="H43"/>
  <c r="G43"/>
  <c r="F43"/>
  <c r="E43"/>
  <c r="D43"/>
  <c r="M36"/>
  <c r="N36" s="1"/>
  <c r="L36"/>
  <c r="K36"/>
  <c r="J36"/>
  <c r="I36"/>
  <c r="H36"/>
  <c r="G36"/>
  <c r="F36"/>
  <c r="E36"/>
  <c r="D36"/>
  <c r="N53"/>
  <c r="M53"/>
  <c r="L53"/>
  <c r="K53"/>
  <c r="J53"/>
  <c r="I53"/>
  <c r="H53"/>
  <c r="G53"/>
  <c r="F53"/>
  <c r="E53"/>
  <c r="D53"/>
  <c r="M41"/>
  <c r="N41" s="1"/>
  <c r="L41"/>
  <c r="K41"/>
  <c r="J41"/>
  <c r="I41"/>
  <c r="H41"/>
  <c r="G41"/>
  <c r="F41"/>
  <c r="E41"/>
  <c r="D41"/>
  <c r="M40"/>
  <c r="N40" s="1"/>
  <c r="L40"/>
  <c r="K40"/>
  <c r="J40"/>
  <c r="I40"/>
  <c r="H40"/>
  <c r="G40"/>
  <c r="F40"/>
  <c r="E40"/>
  <c r="D40"/>
  <c r="M48"/>
  <c r="N48" s="1"/>
  <c r="L48"/>
  <c r="K48"/>
  <c r="J48"/>
  <c r="I48"/>
  <c r="H48"/>
  <c r="G48"/>
  <c r="F48"/>
  <c r="E48"/>
  <c r="D48"/>
  <c r="N52"/>
  <c r="M52"/>
  <c r="L52"/>
  <c r="K52"/>
  <c r="J52"/>
  <c r="I52"/>
  <c r="H52"/>
  <c r="G52"/>
  <c r="F52"/>
  <c r="E52"/>
  <c r="D52"/>
  <c r="M50"/>
  <c r="N50" s="1"/>
  <c r="L50"/>
  <c r="K50"/>
  <c r="J50"/>
  <c r="I50"/>
  <c r="H50"/>
  <c r="G50"/>
  <c r="F50"/>
  <c r="E50"/>
  <c r="D50"/>
  <c r="M54"/>
  <c r="N54" s="1"/>
  <c r="L54"/>
  <c r="K54"/>
  <c r="J54"/>
  <c r="I54"/>
  <c r="H54"/>
  <c r="G54"/>
  <c r="F54"/>
  <c r="E54"/>
  <c r="D54"/>
  <c r="M14"/>
  <c r="N14" s="1"/>
  <c r="L14"/>
  <c r="K14"/>
  <c r="J14"/>
  <c r="I14"/>
  <c r="H14"/>
  <c r="G14"/>
  <c r="F14"/>
  <c r="E14"/>
  <c r="D14"/>
  <c r="N39"/>
  <c r="M39"/>
  <c r="L39"/>
  <c r="K39"/>
  <c r="J39"/>
  <c r="I39"/>
  <c r="H39"/>
  <c r="G39"/>
  <c r="F39"/>
  <c r="E39"/>
  <c r="D39"/>
  <c r="M16"/>
  <c r="N16" s="1"/>
  <c r="L16"/>
  <c r="K16"/>
  <c r="J16"/>
  <c r="I16"/>
  <c r="H16"/>
  <c r="G16"/>
  <c r="F16"/>
  <c r="E16"/>
  <c r="D16"/>
  <c r="M28"/>
  <c r="N28" s="1"/>
  <c r="L28"/>
  <c r="K28"/>
  <c r="J28"/>
  <c r="I28"/>
  <c r="H28"/>
  <c r="G28"/>
  <c r="F28"/>
  <c r="E28"/>
  <c r="D28"/>
  <c r="M51"/>
  <c r="N51" s="1"/>
  <c r="L51"/>
  <c r="K51"/>
  <c r="J51"/>
  <c r="I51"/>
  <c r="H51"/>
  <c r="G51"/>
  <c r="F51"/>
  <c r="E51"/>
  <c r="D51"/>
  <c r="N35"/>
  <c r="M35"/>
  <c r="L35"/>
  <c r="K35"/>
  <c r="J35"/>
  <c r="I35"/>
  <c r="H35"/>
  <c r="G35"/>
  <c r="F35"/>
  <c r="E35"/>
  <c r="D35"/>
  <c r="M32"/>
  <c r="N32" s="1"/>
  <c r="L32"/>
  <c r="K32"/>
  <c r="J32"/>
  <c r="I32"/>
  <c r="H32"/>
  <c r="G32"/>
  <c r="F32"/>
  <c r="E32"/>
  <c r="D32"/>
  <c r="M25"/>
  <c r="N25" s="1"/>
  <c r="L25"/>
  <c r="K25"/>
  <c r="J25"/>
  <c r="I25"/>
  <c r="H25"/>
  <c r="G25"/>
  <c r="F25"/>
  <c r="E25"/>
  <c r="D25"/>
  <c r="M37"/>
  <c r="N37" s="1"/>
  <c r="L37"/>
  <c r="K37"/>
  <c r="J37"/>
  <c r="I37"/>
  <c r="H37"/>
  <c r="G37"/>
  <c r="F37"/>
  <c r="E37"/>
  <c r="D37"/>
  <c r="N13"/>
  <c r="M13"/>
  <c r="L13"/>
  <c r="K13"/>
  <c r="J13"/>
  <c r="I13"/>
  <c r="H13"/>
  <c r="G13"/>
  <c r="F13"/>
  <c r="E13"/>
  <c r="D13"/>
  <c r="M34"/>
  <c r="N34" s="1"/>
  <c r="L34"/>
  <c r="K34"/>
  <c r="J34"/>
  <c r="I34"/>
  <c r="H34"/>
  <c r="G34"/>
  <c r="F34"/>
  <c r="E34"/>
  <c r="D34"/>
  <c r="M24"/>
  <c r="N24" s="1"/>
  <c r="L24"/>
  <c r="K24"/>
  <c r="J24"/>
  <c r="I24"/>
  <c r="H24"/>
  <c r="G24"/>
  <c r="F24"/>
  <c r="E24"/>
  <c r="D24"/>
  <c r="M23"/>
  <c r="N23" s="1"/>
  <c r="L23"/>
  <c r="K23"/>
  <c r="J23"/>
  <c r="I23"/>
  <c r="H23"/>
  <c r="G23"/>
  <c r="F23"/>
  <c r="E23"/>
  <c r="D23"/>
  <c r="N17"/>
  <c r="M17"/>
  <c r="L17"/>
  <c r="K17"/>
  <c r="J17"/>
  <c r="I17"/>
  <c r="H17"/>
  <c r="G17"/>
  <c r="F17"/>
  <c r="E17"/>
  <c r="D17"/>
  <c r="M27"/>
  <c r="N27" s="1"/>
  <c r="L27"/>
  <c r="K27"/>
  <c r="J27"/>
  <c r="I27"/>
  <c r="H27"/>
  <c r="G27"/>
  <c r="F27"/>
  <c r="E27"/>
  <c r="D27"/>
  <c r="M18"/>
  <c r="N18" s="1"/>
  <c r="L18"/>
  <c r="K18"/>
  <c r="J18"/>
  <c r="I18"/>
  <c r="H18"/>
  <c r="G18"/>
  <c r="F18"/>
  <c r="E18"/>
  <c r="D18"/>
  <c r="M30"/>
  <c r="N30" s="1"/>
  <c r="L30"/>
  <c r="K30"/>
  <c r="J30"/>
  <c r="I30"/>
  <c r="H30"/>
  <c r="G30"/>
  <c r="F30"/>
  <c r="E30"/>
  <c r="D30"/>
  <c r="N21"/>
  <c r="M21"/>
  <c r="L21"/>
  <c r="K21"/>
  <c r="J21"/>
  <c r="I21"/>
  <c r="H21"/>
  <c r="G21"/>
  <c r="F21"/>
  <c r="E21"/>
  <c r="D21"/>
  <c r="M26"/>
  <c r="N26" s="1"/>
  <c r="L26"/>
  <c r="K26"/>
  <c r="J26"/>
  <c r="I26"/>
  <c r="H26"/>
  <c r="G26"/>
  <c r="F26"/>
  <c r="E26"/>
  <c r="D26"/>
  <c r="M45"/>
  <c r="N45" s="1"/>
  <c r="L45"/>
  <c r="K45"/>
  <c r="J45"/>
  <c r="I45"/>
  <c r="H45"/>
  <c r="G45"/>
  <c r="F45"/>
  <c r="E45"/>
  <c r="D45"/>
  <c r="M19"/>
  <c r="N19" s="1"/>
  <c r="L19"/>
  <c r="K19"/>
  <c r="J19"/>
  <c r="I19"/>
  <c r="H19"/>
  <c r="G19"/>
  <c r="F19"/>
  <c r="E19"/>
  <c r="D19"/>
  <c r="N11"/>
  <c r="M11"/>
  <c r="L11"/>
  <c r="K11"/>
  <c r="J11"/>
  <c r="I11"/>
  <c r="H11"/>
  <c r="G11"/>
  <c r="F11"/>
  <c r="E11"/>
  <c r="D11"/>
  <c r="M31"/>
  <c r="N31" s="1"/>
  <c r="L31"/>
  <c r="K31"/>
  <c r="J31"/>
  <c r="I31"/>
  <c r="H31"/>
  <c r="G31"/>
  <c r="F31"/>
  <c r="E31"/>
  <c r="D31"/>
  <c r="M20"/>
  <c r="N20" s="1"/>
  <c r="L20"/>
  <c r="K20"/>
  <c r="J20"/>
  <c r="I20"/>
  <c r="H20"/>
  <c r="G20"/>
  <c r="F20"/>
  <c r="E20"/>
  <c r="D20"/>
  <c r="M10"/>
  <c r="N10" s="1"/>
  <c r="L10"/>
  <c r="K10"/>
  <c r="J10"/>
  <c r="I10"/>
  <c r="H10"/>
  <c r="G10"/>
  <c r="F10"/>
  <c r="E10"/>
  <c r="D10"/>
  <c r="N47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M54" i="1"/>
  <c r="L54"/>
  <c r="K54"/>
  <c r="J54"/>
  <c r="I54"/>
  <c r="H54"/>
  <c r="G54"/>
  <c r="F54"/>
  <c r="E54"/>
  <c r="D54"/>
  <c r="M53"/>
  <c r="L53"/>
  <c r="K53"/>
  <c r="J53"/>
  <c r="I53"/>
  <c r="H53"/>
  <c r="G53"/>
  <c r="F53"/>
  <c r="E53"/>
  <c r="D53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8"/>
  <c r="L48"/>
  <c r="K48"/>
  <c r="J48"/>
  <c r="I48"/>
  <c r="H48"/>
  <c r="G48"/>
  <c r="F48"/>
  <c r="E48"/>
  <c r="D48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3"/>
  <c r="L43"/>
  <c r="K43"/>
  <c r="J43"/>
  <c r="I43"/>
  <c r="H43"/>
  <c r="G43"/>
  <c r="F43"/>
  <c r="E43"/>
  <c r="D43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8"/>
  <c r="L38"/>
  <c r="K38"/>
  <c r="J38"/>
  <c r="I38"/>
  <c r="H38"/>
  <c r="G38"/>
  <c r="F38"/>
  <c r="E38"/>
  <c r="D38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3"/>
  <c r="L33"/>
  <c r="K33"/>
  <c r="J33"/>
  <c r="I33"/>
  <c r="H33"/>
  <c r="G33"/>
  <c r="F33"/>
  <c r="E33"/>
  <c r="D33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8"/>
  <c r="L28"/>
  <c r="K28"/>
  <c r="J28"/>
  <c r="I28"/>
  <c r="H28"/>
  <c r="G28"/>
  <c r="F28"/>
  <c r="E28"/>
  <c r="D28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3"/>
  <c r="L23"/>
  <c r="K23"/>
  <c r="J23"/>
  <c r="I23"/>
  <c r="H23"/>
  <c r="G23"/>
  <c r="F23"/>
  <c r="E23"/>
  <c r="D23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8"/>
  <c r="L18"/>
  <c r="K18"/>
  <c r="J18"/>
  <c r="I18"/>
  <c r="H18"/>
  <c r="G18"/>
  <c r="F18"/>
  <c r="E18"/>
  <c r="D18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3"/>
  <c r="L13"/>
  <c r="K13"/>
  <c r="J13"/>
  <c r="I13"/>
  <c r="H13"/>
  <c r="G13"/>
  <c r="F13"/>
  <c r="E13"/>
  <c r="D13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M10"/>
  <c r="L10"/>
  <c r="K10"/>
  <c r="J10"/>
  <c r="I10"/>
  <c r="H10"/>
  <c r="G10"/>
  <c r="F10"/>
  <c r="E10"/>
  <c r="D10"/>
  <c r="M55" i="4" l="1"/>
  <c r="M56"/>
  <c r="N46"/>
  <c r="A11" i="3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10" i="2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10" i="1" l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</calcChain>
</file>

<file path=xl/comments1.xml><?xml version="1.0" encoding="utf-8"?>
<comments xmlns="http://schemas.openxmlformats.org/spreadsheetml/2006/main">
  <authors>
    <author>Zafar Younas</author>
  </authors>
  <commentList>
    <comment ref="F9" authorId="0">
      <text>
        <r>
          <rPr>
            <sz val="8"/>
            <color indexed="81"/>
            <rFont val="Tahoma"/>
            <family val="2"/>
          </rPr>
          <t>Please enter the correct weightage for right calculation.</t>
        </r>
      </text>
    </comment>
    <comment ref="G9" authorId="0">
      <text>
        <r>
          <rPr>
            <sz val="8"/>
            <color indexed="81"/>
            <rFont val="Tahoma"/>
            <family val="2"/>
          </rPr>
          <t>Please enter the correct weightage for right calculation.</t>
        </r>
      </text>
    </comment>
  </commentList>
</comments>
</file>

<file path=xl/comments2.xml><?xml version="1.0" encoding="utf-8"?>
<comments xmlns="http://schemas.openxmlformats.org/spreadsheetml/2006/main">
  <authors>
    <author>Zafar Younas</author>
  </authors>
  <commentList>
    <comment ref="F9" authorId="0">
      <text>
        <r>
          <rPr>
            <sz val="8"/>
            <color indexed="81"/>
            <rFont val="Tahoma"/>
            <family val="2"/>
          </rPr>
          <t>Please enter the correct weightage for right calculation.</t>
        </r>
      </text>
    </comment>
    <comment ref="G9" authorId="0">
      <text>
        <r>
          <rPr>
            <sz val="8"/>
            <color indexed="81"/>
            <rFont val="Tahoma"/>
            <family val="2"/>
          </rPr>
          <t>Please enter the correct weightage for right calculation.</t>
        </r>
      </text>
    </comment>
  </commentList>
</comments>
</file>

<file path=xl/comments3.xml><?xml version="1.0" encoding="utf-8"?>
<comments xmlns="http://schemas.openxmlformats.org/spreadsheetml/2006/main">
  <authors>
    <author>Zafar Younas</author>
  </authors>
  <commentList>
    <comment ref="F9" authorId="0">
      <text>
        <r>
          <rPr>
            <sz val="8"/>
            <color indexed="81"/>
            <rFont val="Tahoma"/>
            <family val="2"/>
          </rPr>
          <t>Please enter the correct weightage for right calculation.</t>
        </r>
      </text>
    </comment>
    <comment ref="G9" authorId="0">
      <text>
        <r>
          <rPr>
            <sz val="8"/>
            <color indexed="81"/>
            <rFont val="Tahoma"/>
            <family val="2"/>
          </rPr>
          <t>Please enter the correct weightage for right calculation.</t>
        </r>
      </text>
    </comment>
  </commentList>
</comments>
</file>

<file path=xl/comments4.xml><?xml version="1.0" encoding="utf-8"?>
<comments xmlns="http://schemas.openxmlformats.org/spreadsheetml/2006/main">
  <authors>
    <author>Zafar Younas</author>
  </authors>
  <commentList>
    <comment ref="F9" authorId="0">
      <text>
        <r>
          <rPr>
            <sz val="8"/>
            <color indexed="81"/>
            <rFont val="Tahoma"/>
            <family val="2"/>
          </rPr>
          <t>Please enter the correct weightage for right calculation.</t>
        </r>
      </text>
    </comment>
    <comment ref="G9" authorId="0">
      <text>
        <r>
          <rPr>
            <sz val="8"/>
            <color indexed="81"/>
            <rFont val="Tahoma"/>
            <family val="2"/>
          </rPr>
          <t>Please enter the correct weightage for right calculation.</t>
        </r>
      </text>
    </comment>
  </commentList>
</comments>
</file>

<file path=xl/sharedStrings.xml><?xml version="1.0" encoding="utf-8"?>
<sst xmlns="http://schemas.openxmlformats.org/spreadsheetml/2006/main" count="324" uniqueCount="84">
  <si>
    <t>Name</t>
  </si>
  <si>
    <t>I.D. No.</t>
  </si>
  <si>
    <t>Total Marks</t>
  </si>
  <si>
    <t>End Term</t>
  </si>
  <si>
    <t>Mid Term</t>
  </si>
  <si>
    <t>Total</t>
  </si>
  <si>
    <t>Quizzes</t>
  </si>
  <si>
    <t>Particulars of Participants</t>
  </si>
  <si>
    <t>FINAL AWARD</t>
  </si>
  <si>
    <t>CLASS  PERFORMANCE</t>
  </si>
  <si>
    <t>Section:</t>
  </si>
  <si>
    <t>Course Title:</t>
  </si>
  <si>
    <t>Course Code:</t>
  </si>
  <si>
    <t>Award List</t>
  </si>
  <si>
    <t>Office of Controller of Examinations</t>
  </si>
  <si>
    <t>Control No.</t>
  </si>
  <si>
    <t>University of Management and Technology</t>
  </si>
  <si>
    <t>Grades</t>
  </si>
  <si>
    <t>Resoruce Person / Instructor:</t>
  </si>
  <si>
    <t>__________</t>
  </si>
  <si>
    <t>Sr. No.</t>
  </si>
  <si>
    <t>Midterm</t>
  </si>
  <si>
    <t>BS-EE</t>
  </si>
  <si>
    <t>A</t>
  </si>
  <si>
    <t>MUHAMMAD SHOAIB</t>
  </si>
  <si>
    <t>Digital Electronics</t>
  </si>
  <si>
    <t>Spring  2013</t>
  </si>
  <si>
    <t>MUHAMMAD SALMAN KHALID</t>
  </si>
  <si>
    <t>TASSAWAR HUSSAIN</t>
  </si>
  <si>
    <t>JUBEIR AHMAD BIN JAMEEL</t>
  </si>
  <si>
    <t>MUHAMMAD AFZAL</t>
  </si>
  <si>
    <t>IRFAN ABBAS</t>
  </si>
  <si>
    <t>MUHAMMAD USMAN SHAFIQ</t>
  </si>
  <si>
    <t>MUHAMMAD ASIF</t>
  </si>
  <si>
    <t>AMIR AMIN</t>
  </si>
  <si>
    <t>ASADULLAH NASIR</t>
  </si>
  <si>
    <t>IBRAR HUSSAIN</t>
  </si>
  <si>
    <t>WASIM AHMAD</t>
  </si>
  <si>
    <t>RAO JUNAID IQBAL</t>
  </si>
  <si>
    <t>AZHAR MEHDI</t>
  </si>
  <si>
    <t>SADDAM HUSSAIN</t>
  </si>
  <si>
    <t>NADEEM IQBAL</t>
  </si>
  <si>
    <t>FAIZA ZUBAIR</t>
  </si>
  <si>
    <t>ABDUL MUEEZ AJAZ</t>
  </si>
  <si>
    <t>KHURRAM SHAHZAD</t>
  </si>
  <si>
    <t>SARMAD MAHMOOD</t>
  </si>
  <si>
    <t>MUHAMMAD JUNAID RAFIQUE</t>
  </si>
  <si>
    <t>MUHAMMAD ZAHID IQBAL</t>
  </si>
  <si>
    <t>MUHAMMAD QADEER ANWER</t>
  </si>
  <si>
    <t>NAVEED GHAFFAR</t>
  </si>
  <si>
    <t>MUHAMMAD USAMA BIN TAHIR</t>
  </si>
  <si>
    <t>USAMA MUHAMMAD AWAN</t>
  </si>
  <si>
    <t>SAAD IFTIKHAR</t>
  </si>
  <si>
    <t>MUHAMMAD YASIR MEHMOOD</t>
  </si>
  <si>
    <t>UMER HAMID CHAHAL</t>
  </si>
  <si>
    <t>HAMMAD ZIA</t>
  </si>
  <si>
    <t>QAMAR SHAHZAD</t>
  </si>
  <si>
    <t>SOHAIB SIDDIQUI</t>
  </si>
  <si>
    <t>MUHAMMAD SAAD AKRAM</t>
  </si>
  <si>
    <t>MUHAMMAD BARAWAR KHAN</t>
  </si>
  <si>
    <t>KAZIM MAQSOOD</t>
  </si>
  <si>
    <t>ASAAD MASOOD</t>
  </si>
  <si>
    <t>ZUBAIR AHMAD</t>
  </si>
  <si>
    <t>TALHA ASHFAQ</t>
  </si>
  <si>
    <t>NAUMAN SHAKEEL</t>
  </si>
  <si>
    <t>USMAN ARSHED</t>
  </si>
  <si>
    <t>MUHAMMAD KHAYYAM SHARIF</t>
  </si>
  <si>
    <t>SHAHROZ TAHIR</t>
  </si>
  <si>
    <t>MUHAMMAD IMRAN</t>
  </si>
  <si>
    <t>BILAL KHALID</t>
  </si>
  <si>
    <t>YASIR MASOOD KHAN</t>
  </si>
  <si>
    <t>Jamil Ahmad</t>
  </si>
  <si>
    <t>F</t>
  </si>
  <si>
    <t>B+</t>
  </si>
  <si>
    <t>C-</t>
  </si>
  <si>
    <t>C</t>
  </si>
  <si>
    <t>C+</t>
  </si>
  <si>
    <t>B-</t>
  </si>
  <si>
    <t>B</t>
  </si>
  <si>
    <t>A-</t>
  </si>
  <si>
    <t>EE445</t>
  </si>
  <si>
    <t>BS(H)</t>
  </si>
  <si>
    <t>max</t>
  </si>
  <si>
    <t>stdev</t>
  </si>
</sst>
</file>

<file path=xl/styles.xml><?xml version="1.0" encoding="utf-8"?>
<styleSheet xmlns="http://schemas.openxmlformats.org/spreadsheetml/2006/main">
  <numFmts count="2">
    <numFmt numFmtId="164" formatCode="0.00;[Red]0.00"/>
    <numFmt numFmtId="165" formatCode="0.0"/>
  </numFmts>
  <fonts count="25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8"/>
      <name val="MS Sans Serif"/>
      <family val="2"/>
    </font>
    <font>
      <b/>
      <i/>
      <sz val="12"/>
      <name val="Arial"/>
      <family val="2"/>
    </font>
    <font>
      <sz val="12"/>
      <name val="Arial"/>
      <family val="2"/>
    </font>
    <font>
      <sz val="7"/>
      <name val="MS Sans Serif"/>
      <family val="2"/>
    </font>
    <font>
      <sz val="12"/>
      <name val="MS Sans Serif"/>
      <family val="2"/>
    </font>
    <font>
      <b/>
      <u/>
      <sz val="10"/>
      <name val="Arial"/>
      <family val="2"/>
    </font>
    <font>
      <sz val="11"/>
      <name val="Arial"/>
      <family val="2"/>
    </font>
    <font>
      <u/>
      <sz val="12"/>
      <name val="Arial Black"/>
      <family val="2"/>
    </font>
    <font>
      <sz val="16"/>
      <name val="Rodchenko"/>
    </font>
    <font>
      <sz val="12"/>
      <name val="Arial Black"/>
      <family val="2"/>
    </font>
    <font>
      <sz val="14"/>
      <name val="Arial Black"/>
      <family val="2"/>
    </font>
    <font>
      <sz val="8"/>
      <color indexed="81"/>
      <name val="Tahoma"/>
      <family val="2"/>
    </font>
    <font>
      <u/>
      <sz val="10"/>
      <name val="Arial"/>
      <family val="2"/>
    </font>
    <font>
      <sz val="8"/>
      <name val="MS Sans Serif"/>
      <family val="2"/>
    </font>
    <font>
      <b/>
      <sz val="14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rgb="FF000066"/>
      <name val="Verdana"/>
      <family val="2"/>
    </font>
    <font>
      <sz val="8"/>
      <name val="Verdana"/>
      <family val="2"/>
    </font>
    <font>
      <b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/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 style="thin">
        <color rgb="FF11111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164" fontId="4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5" borderId="1" xfId="0" quotePrefix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1" fontId="3" fillId="0" borderId="0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22" fillId="0" borderId="12" xfId="0" applyFont="1" applyBorder="1" applyAlignment="1">
      <alignment wrapText="1"/>
    </xf>
    <xf numFmtId="0" fontId="22" fillId="0" borderId="12" xfId="0" applyFont="1" applyBorder="1" applyAlignment="1">
      <alignment horizontal="center" wrapText="1"/>
    </xf>
    <xf numFmtId="0" fontId="22" fillId="0" borderId="14" xfId="0" applyFont="1" applyBorder="1" applyAlignment="1">
      <alignment horizontal="center" wrapText="1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22" fillId="0" borderId="12" xfId="0" applyFont="1" applyBorder="1" applyAlignment="1">
      <alignment horizontal="right" wrapText="1"/>
    </xf>
    <xf numFmtId="0" fontId="3" fillId="4" borderId="1" xfId="0" applyFont="1" applyFill="1" applyBorder="1" applyAlignment="1" applyProtection="1">
      <alignment horizontal="centerContinuous" vertical="center"/>
      <protection locked="0"/>
    </xf>
    <xf numFmtId="0" fontId="20" fillId="4" borderId="1" xfId="0" applyFont="1" applyFill="1" applyBorder="1" applyAlignment="1" applyProtection="1">
      <alignment horizontal="center" vertical="center" wrapText="1"/>
      <protection locked="0"/>
    </xf>
    <xf numFmtId="0" fontId="21" fillId="4" borderId="1" xfId="0" applyFont="1" applyFill="1" applyBorder="1" applyAlignment="1" applyProtection="1">
      <alignment horizontal="center" vertical="center" wrapText="1"/>
      <protection locked="0"/>
    </xf>
    <xf numFmtId="165" fontId="22" fillId="0" borderId="12" xfId="0" applyNumberFormat="1" applyFont="1" applyBorder="1" applyAlignment="1">
      <alignment horizontal="center" wrapText="1"/>
    </xf>
    <xf numFmtId="165" fontId="0" fillId="0" borderId="0" xfId="0" applyNumberFormat="1" applyAlignment="1" applyProtection="1">
      <alignment vertical="center"/>
      <protection locked="0"/>
    </xf>
    <xf numFmtId="0" fontId="22" fillId="0" borderId="13" xfId="0" applyFont="1" applyBorder="1" applyAlignment="1">
      <alignment wrapText="1"/>
    </xf>
    <xf numFmtId="0" fontId="23" fillId="0" borderId="12" xfId="0" applyFont="1" applyBorder="1" applyAlignment="1">
      <alignment horizontal="center" wrapText="1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 applyProtection="1">
      <alignment horizontal="left" vertical="center"/>
      <protection locked="0"/>
    </xf>
    <xf numFmtId="0" fontId="2" fillId="0" borderId="4" xfId="0" applyFont="1" applyBorder="1" applyAlignment="1" applyProtection="1">
      <alignment horizontal="center" vertical="center" textRotation="90"/>
      <protection locked="0"/>
    </xf>
    <xf numFmtId="0" fontId="2" fillId="0" borderId="5" xfId="0" applyFont="1" applyBorder="1" applyAlignment="1" applyProtection="1">
      <alignment horizontal="center" vertical="center" textRotation="90"/>
      <protection locked="0"/>
    </xf>
    <xf numFmtId="0" fontId="2" fillId="0" borderId="6" xfId="0" applyFont="1" applyBorder="1" applyAlignment="1" applyProtection="1">
      <alignment horizontal="center" vertical="center" textRotation="90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19" fillId="4" borderId="2" xfId="0" applyFont="1" applyFill="1" applyBorder="1" applyAlignment="1" applyProtection="1">
      <alignment horizontal="center" vertical="center"/>
      <protection locked="0"/>
    </xf>
    <xf numFmtId="0" fontId="19" fillId="4" borderId="11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0" fillId="0" borderId="11" xfId="0" applyBorder="1"/>
    <xf numFmtId="0" fontId="0" fillId="0" borderId="3" xfId="0" applyBorder="1"/>
    <xf numFmtId="0" fontId="3" fillId="0" borderId="11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 textRotation="90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57149</xdr:rowOff>
    </xdr:from>
    <xdr:to>
      <xdr:col>1</xdr:col>
      <xdr:colOff>847725</xdr:colOff>
      <xdr:row>2</xdr:row>
      <xdr:rowOff>180975</xdr:rowOff>
    </xdr:to>
    <xdr:pic>
      <xdr:nvPicPr>
        <xdr:cNvPr id="1400" name="Picture 4" descr="new UMT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7149"/>
          <a:ext cx="1000125" cy="762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57149</xdr:rowOff>
    </xdr:from>
    <xdr:to>
      <xdr:col>1</xdr:col>
      <xdr:colOff>847725</xdr:colOff>
      <xdr:row>2</xdr:row>
      <xdr:rowOff>180975</xdr:rowOff>
    </xdr:to>
    <xdr:pic>
      <xdr:nvPicPr>
        <xdr:cNvPr id="2" name="Picture 4" descr="new UMT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7149"/>
          <a:ext cx="1000125" cy="762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57149</xdr:rowOff>
    </xdr:from>
    <xdr:to>
      <xdr:col>1</xdr:col>
      <xdr:colOff>847725</xdr:colOff>
      <xdr:row>2</xdr:row>
      <xdr:rowOff>180975</xdr:rowOff>
    </xdr:to>
    <xdr:pic>
      <xdr:nvPicPr>
        <xdr:cNvPr id="2" name="Picture 4" descr="new UMT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7149"/>
          <a:ext cx="1000125" cy="762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57149</xdr:rowOff>
    </xdr:from>
    <xdr:to>
      <xdr:col>1</xdr:col>
      <xdr:colOff>847725</xdr:colOff>
      <xdr:row>2</xdr:row>
      <xdr:rowOff>180975</xdr:rowOff>
    </xdr:to>
    <xdr:pic>
      <xdr:nvPicPr>
        <xdr:cNvPr id="2" name="Picture 4" descr="new UMT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7149"/>
          <a:ext cx="1000125" cy="762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8166/My%20Documents/Downloads/Sample%20Sheet.%20Grading%20on%20Bell%20Shaped%20Curve%20without%20D%20and%20D+%20gr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E%20(EE441)%20Section%20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udents Sheet"/>
      <sheetName val="Ranges"/>
    </sheetNames>
    <sheetDataSet>
      <sheetData sheetId="0"/>
      <sheetData sheetId="1">
        <row r="4">
          <cell r="C4">
            <v>0</v>
          </cell>
          <cell r="D4">
            <v>31</v>
          </cell>
          <cell r="E4" t="str">
            <v>F</v>
          </cell>
        </row>
        <row r="5">
          <cell r="C5">
            <v>32</v>
          </cell>
          <cell r="D5">
            <v>36.366611111111112</v>
          </cell>
          <cell r="E5" t="str">
            <v>C-</v>
          </cell>
        </row>
        <row r="6">
          <cell r="C6">
            <v>36.37661111111111</v>
          </cell>
          <cell r="D6">
            <v>40.967500000000001</v>
          </cell>
          <cell r="E6" t="str">
            <v>C</v>
          </cell>
        </row>
        <row r="7">
          <cell r="C7">
            <v>40.977499999999999</v>
          </cell>
          <cell r="D7">
            <v>43.512340909090909</v>
          </cell>
          <cell r="E7" t="str">
            <v>C+</v>
          </cell>
        </row>
        <row r="8">
          <cell r="C8">
            <v>43.522340909090907</v>
          </cell>
          <cell r="D8">
            <v>49.629656565656568</v>
          </cell>
          <cell r="E8" t="str">
            <v>B-</v>
          </cell>
        </row>
        <row r="9">
          <cell r="C9">
            <v>49.639656565656566</v>
          </cell>
          <cell r="D9">
            <v>59.993700000000004</v>
          </cell>
          <cell r="E9" t="str">
            <v>B</v>
          </cell>
        </row>
        <row r="10">
          <cell r="C10">
            <v>60.003700000000002</v>
          </cell>
          <cell r="D10">
            <v>65.490534444444449</v>
          </cell>
          <cell r="E10" t="str">
            <v>B+</v>
          </cell>
        </row>
        <row r="11">
          <cell r="C11">
            <v>65.500534444444455</v>
          </cell>
          <cell r="D11">
            <v>77.32831818181819</v>
          </cell>
          <cell r="E11" t="str">
            <v>A-</v>
          </cell>
        </row>
        <row r="12">
          <cell r="C12">
            <v>77.338318181818195</v>
          </cell>
          <cell r="D12">
            <v>91.651136363636354</v>
          </cell>
          <cell r="E12" t="str">
            <v>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A4">
            <v>81220036</v>
          </cell>
          <cell r="B4" t="str">
            <v>ZUBAIR AHMAD</v>
          </cell>
          <cell r="C4">
            <v>22</v>
          </cell>
          <cell r="D4">
            <v>15</v>
          </cell>
          <cell r="E4">
            <v>14</v>
          </cell>
          <cell r="F4">
            <v>18</v>
          </cell>
          <cell r="G4">
            <v>16.666666666666664</v>
          </cell>
          <cell r="H4">
            <v>15.5</v>
          </cell>
          <cell r="I4">
            <v>11.625</v>
          </cell>
          <cell r="J4">
            <v>18.5</v>
          </cell>
          <cell r="K4">
            <v>15.416666666666668</v>
          </cell>
          <cell r="L4">
            <v>44</v>
          </cell>
        </row>
        <row r="5">
          <cell r="A5">
            <v>91320005</v>
          </cell>
          <cell r="B5" t="str">
            <v>TALHA ASHFAQ</v>
          </cell>
          <cell r="C5">
            <v>20</v>
          </cell>
          <cell r="D5">
            <v>15</v>
          </cell>
          <cell r="E5">
            <v>16</v>
          </cell>
          <cell r="F5">
            <v>12</v>
          </cell>
          <cell r="G5">
            <v>15.333333333333334</v>
          </cell>
          <cell r="H5">
            <v>14</v>
          </cell>
          <cell r="I5">
            <v>10.5</v>
          </cell>
          <cell r="J5">
            <v>20.5</v>
          </cell>
          <cell r="K5">
            <v>17.083333333333332</v>
          </cell>
          <cell r="L5">
            <v>43</v>
          </cell>
        </row>
        <row r="6">
          <cell r="A6">
            <v>91420009</v>
          </cell>
          <cell r="B6" t="str">
            <v>MUHAMMAD SALMAN KHALID</v>
          </cell>
          <cell r="C6">
            <v>22</v>
          </cell>
          <cell r="D6">
            <v>15</v>
          </cell>
          <cell r="E6">
            <v>19</v>
          </cell>
          <cell r="F6">
            <v>19</v>
          </cell>
          <cell r="G6">
            <v>18.166666666666664</v>
          </cell>
          <cell r="H6">
            <v>33</v>
          </cell>
          <cell r="I6">
            <v>24.75</v>
          </cell>
          <cell r="J6">
            <v>53</v>
          </cell>
          <cell r="K6">
            <v>44.166666666666671</v>
          </cell>
          <cell r="L6">
            <v>88</v>
          </cell>
        </row>
        <row r="7">
          <cell r="A7">
            <v>91420010</v>
          </cell>
          <cell r="B7" t="str">
            <v>IBRAR HUSSAIN</v>
          </cell>
          <cell r="C7">
            <v>26</v>
          </cell>
          <cell r="D7">
            <v>15</v>
          </cell>
          <cell r="E7">
            <v>16</v>
          </cell>
          <cell r="F7">
            <v>16</v>
          </cell>
          <cell r="G7">
            <v>17.333333333333332</v>
          </cell>
          <cell r="H7">
            <v>34</v>
          </cell>
          <cell r="I7">
            <v>25.5</v>
          </cell>
          <cell r="J7">
            <v>35</v>
          </cell>
          <cell r="K7">
            <v>29.166666666666664</v>
          </cell>
          <cell r="L7">
            <v>72</v>
          </cell>
        </row>
        <row r="8">
          <cell r="A8">
            <v>91420024</v>
          </cell>
          <cell r="B8" t="str">
            <v>MUHAMMAD ZAHID IQBAL</v>
          </cell>
          <cell r="C8">
            <v>15</v>
          </cell>
          <cell r="D8">
            <v>15</v>
          </cell>
          <cell r="E8">
            <v>12</v>
          </cell>
          <cell r="F8">
            <v>16</v>
          </cell>
          <cell r="G8">
            <v>14.5</v>
          </cell>
          <cell r="H8">
            <v>21.5</v>
          </cell>
          <cell r="I8">
            <v>16.125</v>
          </cell>
          <cell r="J8">
            <v>32.5</v>
          </cell>
          <cell r="K8">
            <v>27.083333333333336</v>
          </cell>
          <cell r="L8">
            <v>58</v>
          </cell>
        </row>
        <row r="9">
          <cell r="A9">
            <v>91420039</v>
          </cell>
          <cell r="B9" t="str">
            <v>TASSAWAR HUSSAIN</v>
          </cell>
          <cell r="C9">
            <v>24</v>
          </cell>
          <cell r="D9">
            <v>15</v>
          </cell>
          <cell r="E9">
            <v>18</v>
          </cell>
          <cell r="F9">
            <v>16</v>
          </cell>
          <cell r="G9">
            <v>17.5</v>
          </cell>
          <cell r="H9">
            <v>33</v>
          </cell>
          <cell r="I9">
            <v>24.75</v>
          </cell>
          <cell r="J9">
            <v>48.5</v>
          </cell>
          <cell r="K9">
            <v>40.416666666666671</v>
          </cell>
          <cell r="L9">
            <v>83</v>
          </cell>
        </row>
        <row r="10">
          <cell r="A10">
            <v>91420045</v>
          </cell>
          <cell r="B10" t="str">
            <v>ASADULLAH NASIR</v>
          </cell>
          <cell r="C10">
            <v>15</v>
          </cell>
          <cell r="D10">
            <v>15</v>
          </cell>
          <cell r="E10">
            <v>14</v>
          </cell>
          <cell r="F10">
            <v>12</v>
          </cell>
          <cell r="G10">
            <v>14</v>
          </cell>
          <cell r="H10">
            <v>36</v>
          </cell>
          <cell r="I10">
            <v>27</v>
          </cell>
          <cell r="J10">
            <v>37.5</v>
          </cell>
          <cell r="K10">
            <v>31.25</v>
          </cell>
          <cell r="L10">
            <v>73</v>
          </cell>
        </row>
        <row r="11">
          <cell r="A11">
            <v>91420057</v>
          </cell>
          <cell r="B11" t="str">
            <v>KAZIM MAQSOOD</v>
          </cell>
          <cell r="C11">
            <v>15</v>
          </cell>
          <cell r="D11">
            <v>15</v>
          </cell>
          <cell r="E11">
            <v>12</v>
          </cell>
          <cell r="F11">
            <v>12</v>
          </cell>
          <cell r="G11">
            <v>13.5</v>
          </cell>
          <cell r="H11">
            <v>14</v>
          </cell>
          <cell r="I11">
            <v>10.5</v>
          </cell>
          <cell r="J11">
            <v>26</v>
          </cell>
          <cell r="K11">
            <v>21.666666666666664</v>
          </cell>
          <cell r="L11">
            <v>46</v>
          </cell>
        </row>
        <row r="12">
          <cell r="A12">
            <v>91420061</v>
          </cell>
          <cell r="B12" t="str">
            <v>FAIZA ZUBAIR</v>
          </cell>
          <cell r="C12">
            <v>25</v>
          </cell>
          <cell r="D12">
            <v>15</v>
          </cell>
          <cell r="E12">
            <v>18</v>
          </cell>
          <cell r="F12">
            <v>20</v>
          </cell>
          <cell r="G12">
            <v>18.666666666666668</v>
          </cell>
          <cell r="H12">
            <v>26.5</v>
          </cell>
          <cell r="I12">
            <v>19.875</v>
          </cell>
          <cell r="J12">
            <v>32.5</v>
          </cell>
          <cell r="K12">
            <v>27.083333333333336</v>
          </cell>
          <cell r="L12">
            <v>66</v>
          </cell>
        </row>
        <row r="13">
          <cell r="A13">
            <v>91420065</v>
          </cell>
          <cell r="B13" t="str">
            <v>WASIM AHMAD</v>
          </cell>
          <cell r="C13">
            <v>21</v>
          </cell>
          <cell r="D13">
            <v>15</v>
          </cell>
          <cell r="E13">
            <v>16</v>
          </cell>
          <cell r="F13">
            <v>15</v>
          </cell>
          <cell r="G13">
            <v>16.25</v>
          </cell>
          <cell r="H13">
            <v>31</v>
          </cell>
          <cell r="I13">
            <v>23.25</v>
          </cell>
          <cell r="J13">
            <v>38</v>
          </cell>
          <cell r="K13">
            <v>31.666666666666664</v>
          </cell>
          <cell r="L13">
            <v>72</v>
          </cell>
        </row>
        <row r="14">
          <cell r="A14">
            <v>91420070</v>
          </cell>
          <cell r="B14" t="str">
            <v>MUHAMMAD JUNAID RAFIQUE</v>
          </cell>
          <cell r="C14">
            <v>15</v>
          </cell>
          <cell r="D14">
            <v>15</v>
          </cell>
          <cell r="E14">
            <v>14</v>
          </cell>
          <cell r="F14">
            <v>16</v>
          </cell>
          <cell r="G14">
            <v>15</v>
          </cell>
          <cell r="H14">
            <v>28</v>
          </cell>
          <cell r="I14">
            <v>21</v>
          </cell>
          <cell r="J14">
            <v>29</v>
          </cell>
          <cell r="K14">
            <v>24.166666666666664</v>
          </cell>
          <cell r="L14">
            <v>61</v>
          </cell>
        </row>
        <row r="15">
          <cell r="A15">
            <v>91420071</v>
          </cell>
          <cell r="B15" t="str">
            <v>MUHAMMAD SHOAIB</v>
          </cell>
          <cell r="C15">
            <v>16</v>
          </cell>
          <cell r="D15">
            <v>15</v>
          </cell>
          <cell r="E15">
            <v>16</v>
          </cell>
          <cell r="F15">
            <v>20</v>
          </cell>
          <cell r="G15">
            <v>16.666666666666664</v>
          </cell>
          <cell r="H15">
            <v>26</v>
          </cell>
          <cell r="I15">
            <v>19.5</v>
          </cell>
          <cell r="J15">
            <v>47</v>
          </cell>
          <cell r="K15">
            <v>39.166666666666664</v>
          </cell>
          <cell r="L15">
            <v>76</v>
          </cell>
        </row>
        <row r="16">
          <cell r="A16">
            <v>91420075</v>
          </cell>
          <cell r="B16" t="str">
            <v>ABDUL MUEEZ AJAZ</v>
          </cell>
          <cell r="C16">
            <v>16</v>
          </cell>
          <cell r="D16">
            <v>15</v>
          </cell>
          <cell r="E16">
            <v>15</v>
          </cell>
          <cell r="F16">
            <v>18</v>
          </cell>
          <cell r="G16">
            <v>15.916666666666666</v>
          </cell>
          <cell r="H16">
            <v>22</v>
          </cell>
          <cell r="I16">
            <v>16.5</v>
          </cell>
          <cell r="J16">
            <v>37.5</v>
          </cell>
          <cell r="K16">
            <v>31.25</v>
          </cell>
          <cell r="L16">
            <v>64</v>
          </cell>
        </row>
        <row r="17">
          <cell r="A17">
            <v>91420076</v>
          </cell>
          <cell r="B17" t="str">
            <v>MUHAMMAD ASIF</v>
          </cell>
          <cell r="C17">
            <v>26</v>
          </cell>
          <cell r="D17">
            <v>15</v>
          </cell>
          <cell r="E17">
            <v>13</v>
          </cell>
          <cell r="F17">
            <v>10</v>
          </cell>
          <cell r="G17">
            <v>15.083333333333332</v>
          </cell>
          <cell r="H17">
            <v>32.5</v>
          </cell>
          <cell r="I17">
            <v>24.375</v>
          </cell>
          <cell r="J17">
            <v>46.5</v>
          </cell>
          <cell r="K17">
            <v>38.75</v>
          </cell>
          <cell r="L17">
            <v>79</v>
          </cell>
        </row>
        <row r="18">
          <cell r="A18">
            <v>91420077</v>
          </cell>
          <cell r="B18" t="str">
            <v>AZHAR MEHDI</v>
          </cell>
          <cell r="C18">
            <v>20</v>
          </cell>
          <cell r="D18">
            <v>15</v>
          </cell>
          <cell r="E18">
            <v>12</v>
          </cell>
          <cell r="F18">
            <v>20</v>
          </cell>
          <cell r="G18">
            <v>16.333333333333336</v>
          </cell>
          <cell r="H18">
            <v>30.5</v>
          </cell>
          <cell r="I18">
            <v>22.875</v>
          </cell>
          <cell r="J18">
            <v>36</v>
          </cell>
          <cell r="K18">
            <v>30</v>
          </cell>
          <cell r="L18">
            <v>70</v>
          </cell>
        </row>
        <row r="19">
          <cell r="A19">
            <v>91420081</v>
          </cell>
          <cell r="B19" t="str">
            <v>SADDAM HUSSAIN</v>
          </cell>
          <cell r="C19">
            <v>23</v>
          </cell>
          <cell r="D19">
            <v>15</v>
          </cell>
          <cell r="E19">
            <v>15</v>
          </cell>
          <cell r="F19">
            <v>19</v>
          </cell>
          <cell r="G19">
            <v>17.333333333333336</v>
          </cell>
          <cell r="H19">
            <v>31</v>
          </cell>
          <cell r="I19">
            <v>23.25</v>
          </cell>
          <cell r="J19">
            <v>33.5</v>
          </cell>
          <cell r="K19">
            <v>27.916666666666664</v>
          </cell>
          <cell r="L19">
            <v>69</v>
          </cell>
        </row>
        <row r="20">
          <cell r="A20">
            <v>91420090</v>
          </cell>
          <cell r="B20" t="str">
            <v>MUHAMMAD USAMA BIN TAHIR</v>
          </cell>
          <cell r="C20">
            <v>24</v>
          </cell>
          <cell r="D20">
            <v>10</v>
          </cell>
          <cell r="E20">
            <v>14</v>
          </cell>
          <cell r="F20">
            <v>20</v>
          </cell>
          <cell r="G20">
            <v>15.833333333333334</v>
          </cell>
          <cell r="H20">
            <v>28.5</v>
          </cell>
          <cell r="I20">
            <v>21.375</v>
          </cell>
          <cell r="J20">
            <v>20.5</v>
          </cell>
          <cell r="K20">
            <v>17.083333333333332</v>
          </cell>
          <cell r="L20">
            <v>55</v>
          </cell>
        </row>
        <row r="21">
          <cell r="A21">
            <v>91420114</v>
          </cell>
          <cell r="B21" t="str">
            <v>AMIR AMIN</v>
          </cell>
          <cell r="C21">
            <v>25</v>
          </cell>
          <cell r="D21">
            <v>15</v>
          </cell>
          <cell r="E21">
            <v>15</v>
          </cell>
          <cell r="F21">
            <v>18</v>
          </cell>
          <cell r="G21">
            <v>17.416666666666668</v>
          </cell>
          <cell r="H21">
            <v>31.5</v>
          </cell>
          <cell r="I21">
            <v>23.625</v>
          </cell>
          <cell r="J21">
            <v>47</v>
          </cell>
          <cell r="K21">
            <v>39.166666666666664</v>
          </cell>
          <cell r="L21">
            <v>81</v>
          </cell>
        </row>
        <row r="22">
          <cell r="A22">
            <v>91420115</v>
          </cell>
          <cell r="B22" t="str">
            <v>MUHAMMAD YASIR MEHMOOD</v>
          </cell>
          <cell r="C22">
            <v>15.5</v>
          </cell>
          <cell r="D22">
            <v>15</v>
          </cell>
          <cell r="E22">
            <v>12</v>
          </cell>
          <cell r="F22">
            <v>16</v>
          </cell>
          <cell r="G22">
            <v>14.583333333333334</v>
          </cell>
          <cell r="H22">
            <v>24.5</v>
          </cell>
          <cell r="I22">
            <v>18.375</v>
          </cell>
          <cell r="J22">
            <v>24</v>
          </cell>
          <cell r="K22">
            <v>20</v>
          </cell>
          <cell r="L22">
            <v>53</v>
          </cell>
        </row>
        <row r="23">
          <cell r="A23">
            <v>91420164</v>
          </cell>
          <cell r="B23" t="str">
            <v>NADEEM IQBAL</v>
          </cell>
          <cell r="C23">
            <v>20</v>
          </cell>
          <cell r="D23">
            <v>15</v>
          </cell>
          <cell r="E23">
            <v>15</v>
          </cell>
          <cell r="F23">
            <v>18</v>
          </cell>
          <cell r="G23">
            <v>16.583333333333336</v>
          </cell>
          <cell r="H23">
            <v>27</v>
          </cell>
          <cell r="I23">
            <v>20.25</v>
          </cell>
          <cell r="J23">
            <v>35.5</v>
          </cell>
          <cell r="K23">
            <v>29.583333333333336</v>
          </cell>
          <cell r="L23">
            <v>67</v>
          </cell>
        </row>
        <row r="24">
          <cell r="A24">
            <v>91420165</v>
          </cell>
          <cell r="B24" t="str">
            <v>MUHAMMAD QADEER ANWER</v>
          </cell>
          <cell r="C24">
            <v>21</v>
          </cell>
          <cell r="D24">
            <v>15</v>
          </cell>
          <cell r="E24">
            <v>15</v>
          </cell>
          <cell r="F24">
            <v>19</v>
          </cell>
          <cell r="G24">
            <v>17</v>
          </cell>
          <cell r="H24">
            <v>25</v>
          </cell>
          <cell r="I24">
            <v>18.75</v>
          </cell>
          <cell r="J24">
            <v>26</v>
          </cell>
          <cell r="K24">
            <v>21.666666666666664</v>
          </cell>
          <cell r="L24">
            <v>58</v>
          </cell>
        </row>
        <row r="25">
          <cell r="A25">
            <v>91420216</v>
          </cell>
          <cell r="B25" t="str">
            <v>USAMA MUHAMMAD AWAN</v>
          </cell>
          <cell r="C25">
            <v>18</v>
          </cell>
          <cell r="D25">
            <v>15</v>
          </cell>
          <cell r="E25">
            <v>20</v>
          </cell>
          <cell r="F25">
            <v>20</v>
          </cell>
          <cell r="G25">
            <v>18</v>
          </cell>
          <cell r="H25">
            <v>23</v>
          </cell>
          <cell r="I25">
            <v>17.25</v>
          </cell>
          <cell r="J25">
            <v>23</v>
          </cell>
          <cell r="K25">
            <v>19.166666666666668</v>
          </cell>
          <cell r="L25">
            <v>55</v>
          </cell>
        </row>
        <row r="26">
          <cell r="A26">
            <v>91420223</v>
          </cell>
          <cell r="B26" t="str">
            <v>SHAHROZ TAHIR</v>
          </cell>
          <cell r="C26">
            <v>16</v>
          </cell>
          <cell r="D26">
            <v>15</v>
          </cell>
          <cell r="E26">
            <v>18</v>
          </cell>
          <cell r="F26">
            <v>19</v>
          </cell>
          <cell r="G26">
            <v>16.916666666666664</v>
          </cell>
          <cell r="H26">
            <v>15.5</v>
          </cell>
          <cell r="I26">
            <v>11.625</v>
          </cell>
          <cell r="J26">
            <v>11.5</v>
          </cell>
          <cell r="K26">
            <v>9.5833333333333339</v>
          </cell>
          <cell r="L26">
            <v>39</v>
          </cell>
        </row>
        <row r="27">
          <cell r="A27">
            <v>91420229</v>
          </cell>
          <cell r="B27" t="str">
            <v>KHURRAM SHAHZAD</v>
          </cell>
          <cell r="C27">
            <v>18.5</v>
          </cell>
          <cell r="D27">
            <v>15</v>
          </cell>
          <cell r="E27">
            <v>16</v>
          </cell>
          <cell r="F27">
            <v>18</v>
          </cell>
          <cell r="G27">
            <v>16.583333333333336</v>
          </cell>
          <cell r="H27">
            <v>18</v>
          </cell>
          <cell r="I27">
            <v>13.5</v>
          </cell>
          <cell r="J27">
            <v>40.5</v>
          </cell>
          <cell r="K27">
            <v>33.75</v>
          </cell>
          <cell r="L27">
            <v>64</v>
          </cell>
        </row>
        <row r="28">
          <cell r="A28">
            <v>91420231</v>
          </cell>
          <cell r="B28" t="str">
            <v>MUHAMMAD AFZAL</v>
          </cell>
          <cell r="C28">
            <v>24</v>
          </cell>
          <cell r="D28">
            <v>10</v>
          </cell>
          <cell r="E28">
            <v>18</v>
          </cell>
          <cell r="F28">
            <v>19</v>
          </cell>
          <cell r="G28">
            <v>16.583333333333336</v>
          </cell>
          <cell r="H28">
            <v>34</v>
          </cell>
          <cell r="I28">
            <v>25.5</v>
          </cell>
          <cell r="J28">
            <v>45.5</v>
          </cell>
          <cell r="K28">
            <v>37.916666666666664</v>
          </cell>
          <cell r="L28">
            <v>80</v>
          </cell>
        </row>
        <row r="29">
          <cell r="A29">
            <v>91420284</v>
          </cell>
          <cell r="B29" t="str">
            <v>HAMMAD ZIA</v>
          </cell>
          <cell r="C29">
            <v>15.5</v>
          </cell>
          <cell r="D29">
            <v>15</v>
          </cell>
          <cell r="E29">
            <v>12</v>
          </cell>
          <cell r="F29">
            <v>10</v>
          </cell>
          <cell r="G29">
            <v>13.083333333333334</v>
          </cell>
          <cell r="H29">
            <v>23.5</v>
          </cell>
          <cell r="I29">
            <v>17.625</v>
          </cell>
          <cell r="J29">
            <v>24.5</v>
          </cell>
          <cell r="K29">
            <v>20.416666666666664</v>
          </cell>
          <cell r="L29">
            <v>52</v>
          </cell>
        </row>
        <row r="30">
          <cell r="A30">
            <v>91420323</v>
          </cell>
          <cell r="B30" t="str">
            <v>IRFAN ABBAS</v>
          </cell>
          <cell r="C30">
            <v>24.5</v>
          </cell>
          <cell r="D30">
            <v>15</v>
          </cell>
          <cell r="E30">
            <v>16</v>
          </cell>
          <cell r="F30">
            <v>20</v>
          </cell>
          <cell r="G30">
            <v>18.083333333333332</v>
          </cell>
          <cell r="H30">
            <v>33</v>
          </cell>
          <cell r="I30">
            <v>24.75</v>
          </cell>
          <cell r="J30">
            <v>45</v>
          </cell>
          <cell r="K30">
            <v>37.5</v>
          </cell>
          <cell r="L30">
            <v>81</v>
          </cell>
        </row>
        <row r="31">
          <cell r="A31">
            <v>91420333</v>
          </cell>
          <cell r="B31" t="str">
            <v>YASIR MASOOD KHAN</v>
          </cell>
          <cell r="C31">
            <v>16</v>
          </cell>
          <cell r="D31">
            <v>14</v>
          </cell>
          <cell r="E31">
            <v>12</v>
          </cell>
          <cell r="F31">
            <v>14</v>
          </cell>
          <cell r="G31">
            <v>13.833333333333334</v>
          </cell>
          <cell r="H31">
            <v>4</v>
          </cell>
          <cell r="I31">
            <v>3</v>
          </cell>
          <cell r="J31">
            <v>11</v>
          </cell>
          <cell r="K31">
            <v>9.1666666666666661</v>
          </cell>
          <cell r="L31">
            <v>26</v>
          </cell>
        </row>
        <row r="32">
          <cell r="A32">
            <v>101519008</v>
          </cell>
          <cell r="B32" t="str">
            <v>MUHAMMAD KHAYYAM SHARIF</v>
          </cell>
          <cell r="C32">
            <v>20</v>
          </cell>
          <cell r="D32">
            <v>15</v>
          </cell>
          <cell r="E32">
            <v>15</v>
          </cell>
          <cell r="F32">
            <v>15</v>
          </cell>
          <cell r="G32">
            <v>15.833333333333334</v>
          </cell>
          <cell r="H32">
            <v>16</v>
          </cell>
          <cell r="I32">
            <v>12</v>
          </cell>
          <cell r="J32">
            <v>15.5</v>
          </cell>
          <cell r="K32">
            <v>12.916666666666668</v>
          </cell>
          <cell r="L32">
            <v>41</v>
          </cell>
        </row>
        <row r="33">
          <cell r="A33">
            <v>101519009</v>
          </cell>
          <cell r="B33" t="str">
            <v>MUHAMMAD IMRAN</v>
          </cell>
          <cell r="C33">
            <v>16</v>
          </cell>
          <cell r="D33">
            <v>15</v>
          </cell>
          <cell r="E33">
            <v>14</v>
          </cell>
          <cell r="F33">
            <v>15</v>
          </cell>
          <cell r="G33">
            <v>14.916666666666666</v>
          </cell>
          <cell r="H33">
            <v>9.5</v>
          </cell>
          <cell r="I33">
            <v>7.125</v>
          </cell>
          <cell r="J33">
            <v>13.5</v>
          </cell>
          <cell r="K33">
            <v>11.25</v>
          </cell>
          <cell r="L33">
            <v>34</v>
          </cell>
        </row>
        <row r="34">
          <cell r="A34">
            <v>101519048</v>
          </cell>
          <cell r="B34" t="str">
            <v>NAUMAN SHAKEEL</v>
          </cell>
          <cell r="C34">
            <v>15</v>
          </cell>
          <cell r="D34">
            <v>15</v>
          </cell>
          <cell r="E34">
            <v>12</v>
          </cell>
          <cell r="F34">
            <v>18</v>
          </cell>
          <cell r="G34">
            <v>15</v>
          </cell>
          <cell r="H34">
            <v>14.25</v>
          </cell>
          <cell r="I34">
            <v>10.6875</v>
          </cell>
          <cell r="J34">
            <v>20.5</v>
          </cell>
          <cell r="K34">
            <v>17.083333333333332</v>
          </cell>
          <cell r="L34">
            <v>43</v>
          </cell>
        </row>
        <row r="35">
          <cell r="A35">
            <v>101519124</v>
          </cell>
          <cell r="B35" t="str">
            <v>QAMAR SHAHZAD</v>
          </cell>
          <cell r="C35">
            <v>16</v>
          </cell>
          <cell r="D35">
            <v>15</v>
          </cell>
          <cell r="E35">
            <v>12</v>
          </cell>
          <cell r="F35">
            <v>14</v>
          </cell>
          <cell r="G35">
            <v>14.166666666666666</v>
          </cell>
          <cell r="H35">
            <v>14</v>
          </cell>
          <cell r="I35">
            <v>10.5</v>
          </cell>
          <cell r="J35">
            <v>31</v>
          </cell>
          <cell r="K35">
            <v>25.833333333333336</v>
          </cell>
          <cell r="L35">
            <v>51</v>
          </cell>
        </row>
        <row r="36">
          <cell r="A36">
            <v>101519129</v>
          </cell>
          <cell r="B36" t="str">
            <v>SOHAIB SIDDIQUI</v>
          </cell>
          <cell r="C36">
            <v>21.5</v>
          </cell>
          <cell r="D36">
            <v>15</v>
          </cell>
          <cell r="E36">
            <v>15</v>
          </cell>
          <cell r="F36">
            <v>16</v>
          </cell>
          <cell r="G36">
            <v>16.333333333333336</v>
          </cell>
          <cell r="H36">
            <v>28</v>
          </cell>
          <cell r="I36">
            <v>21</v>
          </cell>
          <cell r="J36">
            <v>16</v>
          </cell>
          <cell r="K36">
            <v>13.333333333333332</v>
          </cell>
          <cell r="L36">
            <v>51</v>
          </cell>
        </row>
        <row r="37">
          <cell r="A37">
            <v>101519135</v>
          </cell>
          <cell r="B37" t="str">
            <v>BILAL KHALID</v>
          </cell>
          <cell r="C37">
            <v>17</v>
          </cell>
          <cell r="D37">
            <v>15</v>
          </cell>
          <cell r="E37">
            <v>12</v>
          </cell>
          <cell r="F37">
            <v>18</v>
          </cell>
          <cell r="G37">
            <v>15.333333333333334</v>
          </cell>
          <cell r="H37">
            <v>9</v>
          </cell>
          <cell r="I37">
            <v>6.75</v>
          </cell>
          <cell r="J37">
            <v>7.5</v>
          </cell>
          <cell r="K37">
            <v>6.25</v>
          </cell>
          <cell r="L37">
            <v>29</v>
          </cell>
        </row>
        <row r="38">
          <cell r="A38">
            <v>101519147</v>
          </cell>
          <cell r="B38" t="str">
            <v>SAAD IFTIKHAR</v>
          </cell>
          <cell r="C38">
            <v>22</v>
          </cell>
          <cell r="D38">
            <v>15</v>
          </cell>
          <cell r="E38">
            <v>12</v>
          </cell>
          <cell r="F38">
            <v>19</v>
          </cell>
          <cell r="G38">
            <v>16.416666666666664</v>
          </cell>
          <cell r="H38">
            <v>16.5</v>
          </cell>
          <cell r="I38">
            <v>12.375</v>
          </cell>
          <cell r="J38">
            <v>31</v>
          </cell>
          <cell r="K38">
            <v>25.833333333333336</v>
          </cell>
          <cell r="L38">
            <v>55</v>
          </cell>
        </row>
        <row r="39">
          <cell r="A39">
            <v>101519152</v>
          </cell>
          <cell r="B39" t="str">
            <v>ASAAD MASOOD</v>
          </cell>
          <cell r="C39">
            <v>26</v>
          </cell>
          <cell r="D39">
            <v>15</v>
          </cell>
          <cell r="E39">
            <v>15</v>
          </cell>
          <cell r="F39">
            <v>19</v>
          </cell>
          <cell r="G39">
            <v>17.833333333333332</v>
          </cell>
          <cell r="H39">
            <v>14</v>
          </cell>
          <cell r="I39">
            <v>10.5</v>
          </cell>
          <cell r="J39">
            <v>22.5</v>
          </cell>
          <cell r="K39">
            <v>18.75</v>
          </cell>
          <cell r="L39">
            <v>48</v>
          </cell>
        </row>
        <row r="40">
          <cell r="A40">
            <v>101519157</v>
          </cell>
          <cell r="B40" t="str">
            <v>JUBEIR AHMAD BIN JAMEEL</v>
          </cell>
          <cell r="C40">
            <v>24.5</v>
          </cell>
          <cell r="D40">
            <v>15</v>
          </cell>
          <cell r="E40">
            <v>17</v>
          </cell>
          <cell r="F40">
            <v>20</v>
          </cell>
          <cell r="G40">
            <v>18.333333333333332</v>
          </cell>
          <cell r="H40">
            <v>31.5</v>
          </cell>
          <cell r="I40">
            <v>23.625</v>
          </cell>
          <cell r="J40">
            <v>48.5</v>
          </cell>
          <cell r="K40">
            <v>40.416666666666671</v>
          </cell>
          <cell r="L40">
            <v>83</v>
          </cell>
        </row>
        <row r="41">
          <cell r="A41">
            <v>101519176</v>
          </cell>
          <cell r="B41" t="str">
            <v>SARMAD MAHMOOD</v>
          </cell>
          <cell r="C41">
            <v>22</v>
          </cell>
          <cell r="D41">
            <v>15</v>
          </cell>
          <cell r="E41">
            <v>18</v>
          </cell>
          <cell r="F41">
            <v>16</v>
          </cell>
          <cell r="G41">
            <v>17.166666666666664</v>
          </cell>
          <cell r="H41">
            <v>17.5</v>
          </cell>
          <cell r="I41">
            <v>13.125</v>
          </cell>
          <cell r="J41">
            <v>39.5</v>
          </cell>
          <cell r="K41">
            <v>32.916666666666664</v>
          </cell>
          <cell r="L41">
            <v>64</v>
          </cell>
        </row>
        <row r="42">
          <cell r="A42">
            <v>101519180</v>
          </cell>
          <cell r="B42" t="str">
            <v>MUHAMMAD BARAWAR KHAN</v>
          </cell>
          <cell r="C42">
            <v>19</v>
          </cell>
          <cell r="D42">
            <v>15</v>
          </cell>
          <cell r="E42">
            <v>14</v>
          </cell>
          <cell r="F42">
            <v>15</v>
          </cell>
          <cell r="G42">
            <v>15.416666666666666</v>
          </cell>
          <cell r="H42">
            <v>14</v>
          </cell>
          <cell r="I42">
            <v>10.5</v>
          </cell>
          <cell r="J42">
            <v>25</v>
          </cell>
          <cell r="K42">
            <v>20.833333333333336</v>
          </cell>
          <cell r="L42">
            <v>47</v>
          </cell>
        </row>
        <row r="43">
          <cell r="A43">
            <v>101519184</v>
          </cell>
          <cell r="B43" t="str">
            <v>USMAN ARSHED</v>
          </cell>
          <cell r="C43">
            <v>15</v>
          </cell>
          <cell r="D43">
            <v>15</v>
          </cell>
          <cell r="E43">
            <v>14</v>
          </cell>
          <cell r="F43">
            <v>18</v>
          </cell>
          <cell r="G43">
            <v>15.5</v>
          </cell>
          <cell r="H43">
            <v>12.5</v>
          </cell>
          <cell r="I43">
            <v>9.375</v>
          </cell>
          <cell r="J43">
            <v>21.5</v>
          </cell>
          <cell r="K43">
            <v>17.916666666666668</v>
          </cell>
          <cell r="L43">
            <v>43</v>
          </cell>
        </row>
        <row r="44">
          <cell r="A44">
            <v>101519189</v>
          </cell>
          <cell r="B44" t="str">
            <v>UMER HAMID CHAHAL</v>
          </cell>
          <cell r="C44">
            <v>16</v>
          </cell>
          <cell r="D44">
            <v>15</v>
          </cell>
          <cell r="E44">
            <v>10</v>
          </cell>
          <cell r="F44">
            <v>14</v>
          </cell>
          <cell r="G44">
            <v>13.666666666666666</v>
          </cell>
          <cell r="H44">
            <v>18</v>
          </cell>
          <cell r="I44">
            <v>13.5</v>
          </cell>
          <cell r="J44">
            <v>30</v>
          </cell>
          <cell r="K44">
            <v>25</v>
          </cell>
          <cell r="L44">
            <v>53</v>
          </cell>
        </row>
        <row r="45">
          <cell r="A45">
            <v>101519194</v>
          </cell>
          <cell r="B45" t="str">
            <v>MUHAMMAD SAAD AKRAM</v>
          </cell>
          <cell r="C45">
            <v>18</v>
          </cell>
          <cell r="D45">
            <v>15</v>
          </cell>
          <cell r="E45">
            <v>12</v>
          </cell>
          <cell r="F45">
            <v>20</v>
          </cell>
          <cell r="G45">
            <v>16</v>
          </cell>
          <cell r="H45">
            <v>12.5</v>
          </cell>
          <cell r="I45">
            <v>9.375</v>
          </cell>
          <cell r="J45">
            <v>28</v>
          </cell>
          <cell r="K45">
            <v>23.333333333333336</v>
          </cell>
          <cell r="L45">
            <v>49</v>
          </cell>
        </row>
        <row r="46">
          <cell r="A46">
            <v>101519210</v>
          </cell>
          <cell r="B46" t="str">
            <v>RAO JUNAID IQBAL</v>
          </cell>
          <cell r="C46">
            <v>20</v>
          </cell>
          <cell r="D46">
            <v>15</v>
          </cell>
          <cell r="E46">
            <v>15</v>
          </cell>
          <cell r="F46">
            <v>18</v>
          </cell>
          <cell r="G46">
            <v>16.583333333333336</v>
          </cell>
          <cell r="H46">
            <v>30.25</v>
          </cell>
          <cell r="I46">
            <v>22.6875</v>
          </cell>
          <cell r="J46">
            <v>37</v>
          </cell>
          <cell r="K46">
            <v>30.833333333333336</v>
          </cell>
          <cell r="L46">
            <v>71</v>
          </cell>
        </row>
        <row r="47">
          <cell r="A47">
            <v>101519213</v>
          </cell>
          <cell r="B47" t="str">
            <v>NAVEED GHAFFAR</v>
          </cell>
          <cell r="C47">
            <v>25</v>
          </cell>
          <cell r="D47">
            <v>15</v>
          </cell>
          <cell r="E47">
            <v>14</v>
          </cell>
          <cell r="F47">
            <v>18</v>
          </cell>
          <cell r="G47">
            <v>17.166666666666668</v>
          </cell>
          <cell r="H47">
            <v>19</v>
          </cell>
          <cell r="I47">
            <v>14.25</v>
          </cell>
          <cell r="J47">
            <v>30.5</v>
          </cell>
          <cell r="K47">
            <v>25.416666666666664</v>
          </cell>
          <cell r="L47">
            <v>57</v>
          </cell>
        </row>
        <row r="48">
          <cell r="A48">
            <v>101519227</v>
          </cell>
          <cell r="B48" t="str">
            <v>MUHAMMAD USMAN SHAFIQ</v>
          </cell>
          <cell r="C48">
            <v>27</v>
          </cell>
          <cell r="D48">
            <v>15</v>
          </cell>
          <cell r="E48">
            <v>18</v>
          </cell>
          <cell r="F48">
            <v>20</v>
          </cell>
          <cell r="G48">
            <v>19</v>
          </cell>
          <cell r="H48">
            <v>32</v>
          </cell>
          <cell r="I48">
            <v>24</v>
          </cell>
          <cell r="J48">
            <v>45</v>
          </cell>
          <cell r="K48">
            <v>37.5</v>
          </cell>
          <cell r="L48">
            <v>81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indexed="26"/>
  </sheetPr>
  <dimension ref="A1:CA2377"/>
  <sheetViews>
    <sheetView tabSelected="1" view="pageBreakPreview" topLeftCell="A3" zoomScaleSheetLayoutView="100" workbookViewId="0">
      <selection activeCell="Q57" sqref="Q57"/>
    </sheetView>
  </sheetViews>
  <sheetFormatPr defaultRowHeight="12.75"/>
  <cols>
    <col min="1" max="1" width="4.140625" style="3" customWidth="1"/>
    <col min="2" max="2" width="14.140625" style="2" bestFit="1" customWidth="1"/>
    <col min="3" max="3" width="32.42578125" style="2" customWidth="1"/>
    <col min="4" max="7" width="7.140625" style="1" customWidth="1"/>
    <col min="8" max="8" width="10" style="1" customWidth="1"/>
    <col min="9" max="9" width="9.140625" style="1" customWidth="1"/>
    <col min="10" max="10" width="9.85546875" style="1" customWidth="1"/>
    <col min="11" max="11" width="9.42578125" style="1" customWidth="1"/>
    <col min="12" max="12" width="7.42578125" style="1" customWidth="1"/>
    <col min="13" max="13" width="13.85546875" style="1" customWidth="1"/>
    <col min="14" max="14" width="9.140625" style="1"/>
    <col min="15" max="16" width="0" style="1" hidden="1" customWidth="1"/>
    <col min="17" max="16384" width="9.140625" style="1"/>
  </cols>
  <sheetData>
    <row r="1" spans="1:79" ht="28.5" customHeight="1">
      <c r="A1" s="14"/>
      <c r="B1" s="15"/>
      <c r="C1" s="15" t="s">
        <v>16</v>
      </c>
      <c r="D1" s="15"/>
      <c r="E1" s="15"/>
      <c r="F1" s="15"/>
      <c r="G1" s="15"/>
      <c r="H1" s="15"/>
      <c r="I1" s="15"/>
      <c r="J1" s="15"/>
      <c r="K1" s="13"/>
      <c r="L1" s="13" t="s">
        <v>15</v>
      </c>
      <c r="M1" s="5" t="s">
        <v>19</v>
      </c>
    </row>
    <row r="2" spans="1:79" ht="21.75" customHeight="1">
      <c r="A2" s="14"/>
      <c r="B2" s="15"/>
      <c r="C2" s="16" t="s">
        <v>14</v>
      </c>
      <c r="D2" s="15"/>
      <c r="E2" s="15"/>
      <c r="F2" s="15"/>
      <c r="G2" s="15"/>
      <c r="H2" s="15"/>
      <c r="I2" s="4"/>
      <c r="J2" s="4"/>
      <c r="K2" s="50"/>
      <c r="L2" s="50"/>
      <c r="M2" s="5" t="s">
        <v>22</v>
      </c>
    </row>
    <row r="3" spans="1:79" ht="18" customHeight="1">
      <c r="A3" s="14"/>
      <c r="B3" s="19"/>
      <c r="C3" s="20" t="s">
        <v>13</v>
      </c>
      <c r="D3" s="4"/>
      <c r="E3" s="4"/>
      <c r="F3" s="19"/>
      <c r="G3" s="19"/>
      <c r="H3" s="19"/>
      <c r="I3" s="22"/>
      <c r="J3" s="22"/>
      <c r="K3" s="50"/>
      <c r="L3" s="50"/>
      <c r="M3" s="46" t="s">
        <v>26</v>
      </c>
    </row>
    <row r="4" spans="1:79" s="11" customFormat="1" ht="22.5" customHeight="1">
      <c r="A4" s="23"/>
      <c r="B4" s="18" t="s">
        <v>12</v>
      </c>
      <c r="C4" s="21" t="s">
        <v>80</v>
      </c>
      <c r="D4" s="50" t="s">
        <v>11</v>
      </c>
      <c r="E4" s="50"/>
      <c r="F4" s="50"/>
      <c r="G4" s="24" t="s">
        <v>25</v>
      </c>
      <c r="H4" s="24"/>
      <c r="I4" s="25"/>
      <c r="J4" s="25"/>
      <c r="K4" s="50" t="s">
        <v>10</v>
      </c>
      <c r="L4" s="50"/>
      <c r="M4" s="5" t="s">
        <v>23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79" s="11" customFormat="1" ht="22.5" customHeight="1">
      <c r="A5" s="23"/>
      <c r="B5" s="25"/>
      <c r="C5" s="18" t="s">
        <v>18</v>
      </c>
      <c r="D5" s="26" t="s">
        <v>71</v>
      </c>
      <c r="E5" s="26"/>
      <c r="F5" s="26"/>
      <c r="G5" s="24"/>
      <c r="H5" s="24"/>
      <c r="I5" s="25"/>
      <c r="J5" s="25"/>
      <c r="K5" s="27"/>
      <c r="L5" s="5"/>
      <c r="M5" s="5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79" s="11" customFormat="1" ht="15" customHeight="1">
      <c r="A6" s="23"/>
      <c r="B6" s="25"/>
      <c r="C6" s="28"/>
      <c r="D6" s="29"/>
      <c r="E6" s="17"/>
      <c r="F6" s="17"/>
      <c r="G6" s="24"/>
      <c r="H6" s="24"/>
      <c r="I6" s="25"/>
      <c r="J6" s="25"/>
      <c r="K6" s="13"/>
      <c r="L6" s="5"/>
      <c r="M6" s="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79" ht="20.100000000000001" customHeight="1">
      <c r="A7" s="47" t="s">
        <v>20</v>
      </c>
      <c r="B7" s="51" t="s">
        <v>7</v>
      </c>
      <c r="C7" s="52"/>
      <c r="D7" s="57" t="s">
        <v>9</v>
      </c>
      <c r="E7" s="60"/>
      <c r="F7" s="60"/>
      <c r="G7" s="60"/>
      <c r="H7" s="60"/>
      <c r="I7" s="60"/>
      <c r="J7" s="61"/>
      <c r="K7" s="57" t="s">
        <v>8</v>
      </c>
      <c r="L7" s="58"/>
      <c r="M7" s="58"/>
      <c r="CA7" s="6"/>
    </row>
    <row r="8" spans="1:79" s="10" customFormat="1" ht="33.75" customHeight="1">
      <c r="A8" s="48"/>
      <c r="B8" s="53"/>
      <c r="C8" s="54"/>
      <c r="D8" s="55" t="s">
        <v>6</v>
      </c>
      <c r="E8" s="56"/>
      <c r="F8" s="56"/>
      <c r="G8" s="56"/>
      <c r="H8" s="36" t="s">
        <v>5</v>
      </c>
      <c r="I8" s="37" t="s">
        <v>4</v>
      </c>
      <c r="J8" s="38" t="s">
        <v>21</v>
      </c>
      <c r="K8" s="37" t="s">
        <v>3</v>
      </c>
      <c r="L8" s="37" t="s">
        <v>3</v>
      </c>
      <c r="M8" s="37" t="s">
        <v>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79" ht="19.5" customHeight="1">
      <c r="A9" s="49"/>
      <c r="B9" s="7" t="s">
        <v>1</v>
      </c>
      <c r="C9" s="34" t="s">
        <v>0</v>
      </c>
      <c r="D9" s="9">
        <v>10</v>
      </c>
      <c r="E9" s="9">
        <v>10</v>
      </c>
      <c r="F9" s="9">
        <v>10</v>
      </c>
      <c r="G9" s="9">
        <v>10</v>
      </c>
      <c r="H9" s="9">
        <v>20</v>
      </c>
      <c r="I9" s="9">
        <v>40</v>
      </c>
      <c r="J9" s="9">
        <v>30</v>
      </c>
      <c r="K9" s="8">
        <v>60</v>
      </c>
      <c r="L9" s="8">
        <v>50</v>
      </c>
      <c r="M9" s="12">
        <v>100</v>
      </c>
    </row>
    <row r="10" spans="1:79" ht="17.25" customHeight="1">
      <c r="A10" s="31">
        <f t="shared" ref="A10:A54" si="0">A9+1</f>
        <v>1</v>
      </c>
      <c r="B10" s="31">
        <v>81220036</v>
      </c>
      <c r="C10" s="41" t="s">
        <v>62</v>
      </c>
      <c r="D10" s="32">
        <f>VLOOKUP(B10,[2]Sheet1!$A$4:$L$48,3,0)</f>
        <v>22</v>
      </c>
      <c r="E10" s="32">
        <f>VLOOKUP(B10,[2]Sheet1!$A$4:$L$48,4,0)</f>
        <v>15</v>
      </c>
      <c r="F10" s="32">
        <f>VLOOKUP(B10,[2]Sheet1!$A$4:$L$48,5,0)</f>
        <v>14</v>
      </c>
      <c r="G10" s="32">
        <f>VLOOKUP(B10,[2]Sheet1!$A$4:$L$48,6,0)</f>
        <v>18</v>
      </c>
      <c r="H10" s="39">
        <f>VLOOKUP(B10,[2]Sheet1!$A$4:$L$48,7,0)</f>
        <v>16.666666666666664</v>
      </c>
      <c r="I10" s="32">
        <f>VLOOKUP(B10,[2]Sheet1!$A$4:$L$48,8,0)</f>
        <v>15.5</v>
      </c>
      <c r="J10" s="39">
        <f>VLOOKUP(B10,[2]Sheet1!$A$4:$L$48,9,0)</f>
        <v>11.625</v>
      </c>
      <c r="K10" s="32">
        <f>VLOOKUP(B10,[2]Sheet1!$A$4:$L$48,10,0)</f>
        <v>18.5</v>
      </c>
      <c r="L10" s="39">
        <f>VLOOKUP(B10,[2]Sheet1!$A$4:$L$48,11,0)</f>
        <v>15.416666666666668</v>
      </c>
      <c r="M10" s="32">
        <f>VLOOKUP(B10,[2]Sheet1!$A$4:$L$48,12,0)</f>
        <v>44</v>
      </c>
      <c r="N10" s="40"/>
    </row>
    <row r="11" spans="1:79" ht="17.25" customHeight="1">
      <c r="A11" s="31">
        <f t="shared" si="0"/>
        <v>2</v>
      </c>
      <c r="B11" s="31">
        <v>91320005</v>
      </c>
      <c r="C11" s="41" t="s">
        <v>63</v>
      </c>
      <c r="D11" s="32">
        <f>VLOOKUP(B11,[2]Sheet1!$A$4:$L$48,3,0)</f>
        <v>20</v>
      </c>
      <c r="E11" s="32">
        <f>VLOOKUP(B11,[2]Sheet1!$A$4:$L$48,4,0)</f>
        <v>15</v>
      </c>
      <c r="F11" s="32">
        <f>VLOOKUP(B11,[2]Sheet1!$A$4:$L$48,5,0)</f>
        <v>16</v>
      </c>
      <c r="G11" s="32">
        <f>VLOOKUP(B11,[2]Sheet1!$A$4:$L$48,6,0)</f>
        <v>12</v>
      </c>
      <c r="H11" s="39">
        <f>VLOOKUP(B11,[2]Sheet1!$A$4:$L$48,7,0)</f>
        <v>15.333333333333334</v>
      </c>
      <c r="I11" s="32">
        <f>VLOOKUP(B11,[2]Sheet1!$A$4:$L$48,8,0)</f>
        <v>14</v>
      </c>
      <c r="J11" s="39">
        <f>VLOOKUP(B11,[2]Sheet1!$A$4:$L$48,9,0)</f>
        <v>10.5</v>
      </c>
      <c r="K11" s="32">
        <f>VLOOKUP(B11,[2]Sheet1!$A$4:$L$48,10,0)</f>
        <v>20.5</v>
      </c>
      <c r="L11" s="39">
        <f>VLOOKUP(B11,[2]Sheet1!$A$4:$L$48,11,0)</f>
        <v>17.083333333333332</v>
      </c>
      <c r="M11" s="32">
        <f>VLOOKUP(B11,[2]Sheet1!$A$4:$L$48,12,0)</f>
        <v>43</v>
      </c>
      <c r="N11" s="40"/>
    </row>
    <row r="12" spans="1:79" ht="17.25" customHeight="1">
      <c r="A12" s="31">
        <f t="shared" si="0"/>
        <v>3</v>
      </c>
      <c r="B12" s="35">
        <v>91420009</v>
      </c>
      <c r="C12" s="41" t="s">
        <v>27</v>
      </c>
      <c r="D12" s="32">
        <f>VLOOKUP(B12,[2]Sheet1!$A$4:$L$48,3,0)</f>
        <v>22</v>
      </c>
      <c r="E12" s="32">
        <f>VLOOKUP(B12,[2]Sheet1!$A$4:$L$48,4,0)</f>
        <v>15</v>
      </c>
      <c r="F12" s="32">
        <f>VLOOKUP(B12,[2]Sheet1!$A$4:$L$48,5,0)</f>
        <v>19</v>
      </c>
      <c r="G12" s="32">
        <f>VLOOKUP(B12,[2]Sheet1!$A$4:$L$48,6,0)</f>
        <v>19</v>
      </c>
      <c r="H12" s="39">
        <f>VLOOKUP(B12,[2]Sheet1!$A$4:$L$48,7,0)</f>
        <v>18.166666666666664</v>
      </c>
      <c r="I12" s="32">
        <f>VLOOKUP(B12,[2]Sheet1!$A$4:$L$48,8,0)</f>
        <v>33</v>
      </c>
      <c r="J12" s="39">
        <f>VLOOKUP(B12,[2]Sheet1!$A$4:$L$48,9,0)</f>
        <v>24.75</v>
      </c>
      <c r="K12" s="32">
        <f>VLOOKUP(B12,[2]Sheet1!$A$4:$L$48,10,0)</f>
        <v>53</v>
      </c>
      <c r="L12" s="39">
        <f>VLOOKUP(B12,[2]Sheet1!$A$4:$L$48,11,0)</f>
        <v>44.166666666666671</v>
      </c>
      <c r="M12" s="32">
        <f>VLOOKUP(B12,[2]Sheet1!$A$4:$L$48,12,0)</f>
        <v>88</v>
      </c>
      <c r="N12" s="40"/>
      <c r="O12" s="1">
        <v>0</v>
      </c>
      <c r="P12" s="1" t="s">
        <v>72</v>
      </c>
    </row>
    <row r="13" spans="1:79" ht="17.25" customHeight="1">
      <c r="A13" s="31">
        <f t="shared" si="0"/>
        <v>4</v>
      </c>
      <c r="B13" s="35">
        <v>91420010</v>
      </c>
      <c r="C13" s="41" t="s">
        <v>36</v>
      </c>
      <c r="D13" s="32">
        <f>VLOOKUP(B13,[2]Sheet1!$A$4:$L$48,3,0)</f>
        <v>26</v>
      </c>
      <c r="E13" s="32">
        <f>VLOOKUP(B13,[2]Sheet1!$A$4:$L$48,4,0)</f>
        <v>15</v>
      </c>
      <c r="F13" s="32">
        <f>VLOOKUP(B13,[2]Sheet1!$A$4:$L$48,5,0)</f>
        <v>16</v>
      </c>
      <c r="G13" s="32">
        <f>VLOOKUP(B13,[2]Sheet1!$A$4:$L$48,6,0)</f>
        <v>16</v>
      </c>
      <c r="H13" s="39">
        <f>VLOOKUP(B13,[2]Sheet1!$A$4:$L$48,7,0)</f>
        <v>17.333333333333332</v>
      </c>
      <c r="I13" s="32">
        <f>VLOOKUP(B13,[2]Sheet1!$A$4:$L$48,8,0)</f>
        <v>34</v>
      </c>
      <c r="J13" s="39">
        <f>VLOOKUP(B13,[2]Sheet1!$A$4:$L$48,9,0)</f>
        <v>25.5</v>
      </c>
      <c r="K13" s="32">
        <f>VLOOKUP(B13,[2]Sheet1!$A$4:$L$48,10,0)</f>
        <v>35</v>
      </c>
      <c r="L13" s="39">
        <f>VLOOKUP(B13,[2]Sheet1!$A$4:$L$48,11,0)</f>
        <v>29.166666666666664</v>
      </c>
      <c r="M13" s="32">
        <f>VLOOKUP(B13,[2]Sheet1!$A$4:$L$48,12,0)</f>
        <v>72</v>
      </c>
      <c r="N13" s="40"/>
      <c r="O13" s="1">
        <v>39</v>
      </c>
      <c r="P13" s="1" t="s">
        <v>74</v>
      </c>
    </row>
    <row r="14" spans="1:79" ht="17.25" customHeight="1">
      <c r="A14" s="31">
        <f t="shared" si="0"/>
        <v>5</v>
      </c>
      <c r="B14" s="31">
        <v>91420024</v>
      </c>
      <c r="C14" s="41" t="s">
        <v>47</v>
      </c>
      <c r="D14" s="32">
        <f>VLOOKUP(B14,[2]Sheet1!$A$4:$L$48,3,0)</f>
        <v>15</v>
      </c>
      <c r="E14" s="32">
        <f>VLOOKUP(B14,[2]Sheet1!$A$4:$L$48,4,0)</f>
        <v>15</v>
      </c>
      <c r="F14" s="32">
        <f>VLOOKUP(B14,[2]Sheet1!$A$4:$L$48,5,0)</f>
        <v>12</v>
      </c>
      <c r="G14" s="32">
        <f>VLOOKUP(B14,[2]Sheet1!$A$4:$L$48,6,0)</f>
        <v>16</v>
      </c>
      <c r="H14" s="39">
        <f>VLOOKUP(B14,[2]Sheet1!$A$4:$L$48,7,0)</f>
        <v>14.5</v>
      </c>
      <c r="I14" s="32">
        <f>VLOOKUP(B14,[2]Sheet1!$A$4:$L$48,8,0)</f>
        <v>21.5</v>
      </c>
      <c r="J14" s="39">
        <f>VLOOKUP(B14,[2]Sheet1!$A$4:$L$48,9,0)</f>
        <v>16.125</v>
      </c>
      <c r="K14" s="32">
        <f>VLOOKUP(B14,[2]Sheet1!$A$4:$L$48,10,0)</f>
        <v>32.5</v>
      </c>
      <c r="L14" s="39">
        <f>VLOOKUP(B14,[2]Sheet1!$A$4:$L$48,11,0)</f>
        <v>27.083333333333336</v>
      </c>
      <c r="M14" s="32">
        <f>VLOOKUP(B14,[2]Sheet1!$A$4:$L$48,12,0)</f>
        <v>58</v>
      </c>
      <c r="N14" s="40"/>
      <c r="O14" s="1">
        <v>42</v>
      </c>
      <c r="P14" s="1" t="s">
        <v>75</v>
      </c>
    </row>
    <row r="15" spans="1:79" ht="17.25" customHeight="1">
      <c r="A15" s="31">
        <f t="shared" si="0"/>
        <v>6</v>
      </c>
      <c r="B15" s="35">
        <v>91420039</v>
      </c>
      <c r="C15" s="41" t="s">
        <v>28</v>
      </c>
      <c r="D15" s="32">
        <f>VLOOKUP(B15,[2]Sheet1!$A$4:$L$48,3,0)</f>
        <v>24</v>
      </c>
      <c r="E15" s="32">
        <f>VLOOKUP(B15,[2]Sheet1!$A$4:$L$48,4,0)</f>
        <v>15</v>
      </c>
      <c r="F15" s="32">
        <f>VLOOKUP(B15,[2]Sheet1!$A$4:$L$48,5,0)</f>
        <v>18</v>
      </c>
      <c r="G15" s="32">
        <f>VLOOKUP(B15,[2]Sheet1!$A$4:$L$48,6,0)</f>
        <v>16</v>
      </c>
      <c r="H15" s="39">
        <f>VLOOKUP(B15,[2]Sheet1!$A$4:$L$48,7,0)</f>
        <v>17.5</v>
      </c>
      <c r="I15" s="32">
        <f>VLOOKUP(B15,[2]Sheet1!$A$4:$L$48,8,0)</f>
        <v>33</v>
      </c>
      <c r="J15" s="39">
        <f>VLOOKUP(B15,[2]Sheet1!$A$4:$L$48,9,0)</f>
        <v>24.75</v>
      </c>
      <c r="K15" s="32">
        <f>VLOOKUP(B15,[2]Sheet1!$A$4:$L$48,10,0)</f>
        <v>48.5</v>
      </c>
      <c r="L15" s="39">
        <f>VLOOKUP(B15,[2]Sheet1!$A$4:$L$48,11,0)</f>
        <v>40.416666666666671</v>
      </c>
      <c r="M15" s="32">
        <f>VLOOKUP(B15,[2]Sheet1!$A$4:$L$48,12,0)</f>
        <v>83</v>
      </c>
      <c r="N15" s="40"/>
      <c r="O15" s="1">
        <v>46</v>
      </c>
      <c r="P15" s="1" t="s">
        <v>76</v>
      </c>
    </row>
    <row r="16" spans="1:79" ht="17.25" customHeight="1">
      <c r="A16" s="31">
        <f t="shared" si="0"/>
        <v>7</v>
      </c>
      <c r="B16" s="35">
        <v>91420045</v>
      </c>
      <c r="C16" s="41" t="s">
        <v>35</v>
      </c>
      <c r="D16" s="32">
        <f>VLOOKUP(B16,[2]Sheet1!$A$4:$L$48,3,0)</f>
        <v>15</v>
      </c>
      <c r="E16" s="32">
        <f>VLOOKUP(B16,[2]Sheet1!$A$4:$L$48,4,0)</f>
        <v>15</v>
      </c>
      <c r="F16" s="32">
        <f>VLOOKUP(B16,[2]Sheet1!$A$4:$L$48,5,0)</f>
        <v>14</v>
      </c>
      <c r="G16" s="32">
        <f>VLOOKUP(B16,[2]Sheet1!$A$4:$L$48,6,0)</f>
        <v>12</v>
      </c>
      <c r="H16" s="39">
        <f>VLOOKUP(B16,[2]Sheet1!$A$4:$L$48,7,0)</f>
        <v>14</v>
      </c>
      <c r="I16" s="32">
        <f>VLOOKUP(B16,[2]Sheet1!$A$4:$L$48,8,0)</f>
        <v>36</v>
      </c>
      <c r="J16" s="39">
        <f>VLOOKUP(B16,[2]Sheet1!$A$4:$L$48,9,0)</f>
        <v>27</v>
      </c>
      <c r="K16" s="32">
        <f>VLOOKUP(B16,[2]Sheet1!$A$4:$L$48,10,0)</f>
        <v>37.5</v>
      </c>
      <c r="L16" s="39">
        <f>VLOOKUP(B16,[2]Sheet1!$A$4:$L$48,11,0)</f>
        <v>31.25</v>
      </c>
      <c r="M16" s="32">
        <f>VLOOKUP(B16,[2]Sheet1!$A$4:$L$48,12,0)</f>
        <v>73</v>
      </c>
      <c r="N16" s="40"/>
      <c r="O16" s="1">
        <v>50</v>
      </c>
      <c r="P16" s="1" t="s">
        <v>77</v>
      </c>
    </row>
    <row r="17" spans="1:16" ht="17.25" customHeight="1">
      <c r="A17" s="31">
        <f t="shared" si="0"/>
        <v>8</v>
      </c>
      <c r="B17" s="31">
        <v>91420057</v>
      </c>
      <c r="C17" s="41" t="s">
        <v>60</v>
      </c>
      <c r="D17" s="32">
        <f>VLOOKUP(B17,[2]Sheet1!$A$4:$L$48,3,0)</f>
        <v>15</v>
      </c>
      <c r="E17" s="32">
        <f>VLOOKUP(B17,[2]Sheet1!$A$4:$L$48,4,0)</f>
        <v>15</v>
      </c>
      <c r="F17" s="32">
        <f>VLOOKUP(B17,[2]Sheet1!$A$4:$L$48,5,0)</f>
        <v>12</v>
      </c>
      <c r="G17" s="32">
        <f>VLOOKUP(B17,[2]Sheet1!$A$4:$L$48,6,0)</f>
        <v>12</v>
      </c>
      <c r="H17" s="39">
        <f>VLOOKUP(B17,[2]Sheet1!$A$4:$L$48,7,0)</f>
        <v>13.5</v>
      </c>
      <c r="I17" s="32">
        <f>VLOOKUP(B17,[2]Sheet1!$A$4:$L$48,8,0)</f>
        <v>14</v>
      </c>
      <c r="J17" s="39">
        <f>VLOOKUP(B17,[2]Sheet1!$A$4:$L$48,9,0)</f>
        <v>10.5</v>
      </c>
      <c r="K17" s="32">
        <f>VLOOKUP(B17,[2]Sheet1!$A$4:$L$48,10,0)</f>
        <v>26</v>
      </c>
      <c r="L17" s="39">
        <f>VLOOKUP(B17,[2]Sheet1!$A$4:$L$48,11,0)</f>
        <v>21.666666666666664</v>
      </c>
      <c r="M17" s="32">
        <f>VLOOKUP(B17,[2]Sheet1!$A$4:$L$48,12,0)</f>
        <v>46</v>
      </c>
      <c r="N17" s="40"/>
      <c r="O17" s="1">
        <v>57</v>
      </c>
      <c r="P17" s="1" t="s">
        <v>78</v>
      </c>
    </row>
    <row r="18" spans="1:16" ht="17.25" customHeight="1">
      <c r="A18" s="31">
        <f t="shared" si="0"/>
        <v>9</v>
      </c>
      <c r="B18" s="35">
        <v>91420061</v>
      </c>
      <c r="C18" s="41" t="s">
        <v>42</v>
      </c>
      <c r="D18" s="32">
        <f>VLOOKUP(B18,[2]Sheet1!$A$4:$L$48,3,0)</f>
        <v>25</v>
      </c>
      <c r="E18" s="32">
        <f>VLOOKUP(B18,[2]Sheet1!$A$4:$L$48,4,0)</f>
        <v>15</v>
      </c>
      <c r="F18" s="32">
        <f>VLOOKUP(B18,[2]Sheet1!$A$4:$L$48,5,0)</f>
        <v>18</v>
      </c>
      <c r="G18" s="32">
        <f>VLOOKUP(B18,[2]Sheet1!$A$4:$L$48,6,0)</f>
        <v>20</v>
      </c>
      <c r="H18" s="39">
        <f>VLOOKUP(B18,[2]Sheet1!$A$4:$L$48,7,0)</f>
        <v>18.666666666666668</v>
      </c>
      <c r="I18" s="32">
        <f>VLOOKUP(B18,[2]Sheet1!$A$4:$L$48,8,0)</f>
        <v>26.5</v>
      </c>
      <c r="J18" s="39">
        <f>VLOOKUP(B18,[2]Sheet1!$A$4:$L$48,9,0)</f>
        <v>19.875</v>
      </c>
      <c r="K18" s="32">
        <f>VLOOKUP(B18,[2]Sheet1!$A$4:$L$48,10,0)</f>
        <v>32.5</v>
      </c>
      <c r="L18" s="39">
        <f>VLOOKUP(B18,[2]Sheet1!$A$4:$L$48,11,0)</f>
        <v>27.083333333333336</v>
      </c>
      <c r="M18" s="32">
        <f>VLOOKUP(B18,[2]Sheet1!$A$4:$L$48,12,0)</f>
        <v>66</v>
      </c>
      <c r="N18" s="40"/>
      <c r="O18" s="1">
        <v>65</v>
      </c>
      <c r="P18" s="1" t="s">
        <v>73</v>
      </c>
    </row>
    <row r="19" spans="1:16" ht="17.25" customHeight="1">
      <c r="A19" s="31">
        <f t="shared" si="0"/>
        <v>10</v>
      </c>
      <c r="B19" s="35">
        <v>91420065</v>
      </c>
      <c r="C19" s="41" t="s">
        <v>37</v>
      </c>
      <c r="D19" s="32">
        <f>VLOOKUP(B19,[2]Sheet1!$A$4:$L$48,3,0)</f>
        <v>21</v>
      </c>
      <c r="E19" s="32">
        <f>VLOOKUP(B19,[2]Sheet1!$A$4:$L$48,4,0)</f>
        <v>15</v>
      </c>
      <c r="F19" s="32">
        <f>VLOOKUP(B19,[2]Sheet1!$A$4:$L$48,5,0)</f>
        <v>16</v>
      </c>
      <c r="G19" s="32">
        <f>VLOOKUP(B19,[2]Sheet1!$A$4:$L$48,6,0)</f>
        <v>15</v>
      </c>
      <c r="H19" s="39">
        <f>VLOOKUP(B19,[2]Sheet1!$A$4:$L$48,7,0)</f>
        <v>16.25</v>
      </c>
      <c r="I19" s="32">
        <f>VLOOKUP(B19,[2]Sheet1!$A$4:$L$48,8,0)</f>
        <v>31</v>
      </c>
      <c r="J19" s="39">
        <f>VLOOKUP(B19,[2]Sheet1!$A$4:$L$48,9,0)</f>
        <v>23.25</v>
      </c>
      <c r="K19" s="32">
        <f>VLOOKUP(B19,[2]Sheet1!$A$4:$L$48,10,0)</f>
        <v>38</v>
      </c>
      <c r="L19" s="39">
        <f>VLOOKUP(B19,[2]Sheet1!$A$4:$L$48,11,0)</f>
        <v>31.666666666666664</v>
      </c>
      <c r="M19" s="32">
        <f>VLOOKUP(B19,[2]Sheet1!$A$4:$L$48,12,0)</f>
        <v>72</v>
      </c>
      <c r="N19" s="40"/>
      <c r="O19" s="1">
        <v>73</v>
      </c>
      <c r="P19" s="1" t="s">
        <v>79</v>
      </c>
    </row>
    <row r="20" spans="1:16" ht="17.25" customHeight="1">
      <c r="A20" s="31">
        <f t="shared" si="0"/>
        <v>11</v>
      </c>
      <c r="B20" s="35">
        <v>91420070</v>
      </c>
      <c r="C20" s="41" t="s">
        <v>46</v>
      </c>
      <c r="D20" s="32">
        <f>VLOOKUP(B20,[2]Sheet1!$A$4:$L$48,3,0)</f>
        <v>15</v>
      </c>
      <c r="E20" s="32">
        <f>VLOOKUP(B20,[2]Sheet1!$A$4:$L$48,4,0)</f>
        <v>15</v>
      </c>
      <c r="F20" s="32">
        <f>VLOOKUP(B20,[2]Sheet1!$A$4:$L$48,5,0)</f>
        <v>14</v>
      </c>
      <c r="G20" s="32">
        <f>VLOOKUP(B20,[2]Sheet1!$A$4:$L$48,6,0)</f>
        <v>16</v>
      </c>
      <c r="H20" s="39">
        <f>VLOOKUP(B20,[2]Sheet1!$A$4:$L$48,7,0)</f>
        <v>15</v>
      </c>
      <c r="I20" s="32">
        <f>VLOOKUP(B20,[2]Sheet1!$A$4:$L$48,8,0)</f>
        <v>28</v>
      </c>
      <c r="J20" s="39">
        <f>VLOOKUP(B20,[2]Sheet1!$A$4:$L$48,9,0)</f>
        <v>21</v>
      </c>
      <c r="K20" s="32">
        <f>VLOOKUP(B20,[2]Sheet1!$A$4:$L$48,10,0)</f>
        <v>29</v>
      </c>
      <c r="L20" s="39">
        <f>VLOOKUP(B20,[2]Sheet1!$A$4:$L$48,11,0)</f>
        <v>24.166666666666664</v>
      </c>
      <c r="M20" s="32">
        <f>VLOOKUP(B20,[2]Sheet1!$A$4:$L$48,12,0)</f>
        <v>61</v>
      </c>
      <c r="N20" s="40"/>
      <c r="O20" s="1">
        <v>81</v>
      </c>
      <c r="P20" s="1" t="s">
        <v>23</v>
      </c>
    </row>
    <row r="21" spans="1:16" ht="17.25" customHeight="1">
      <c r="A21" s="31">
        <f t="shared" si="0"/>
        <v>12</v>
      </c>
      <c r="B21" s="35">
        <v>91420071</v>
      </c>
      <c r="C21" s="41" t="s">
        <v>24</v>
      </c>
      <c r="D21" s="32">
        <f>VLOOKUP(B21,[2]Sheet1!$A$4:$L$48,3,0)</f>
        <v>16</v>
      </c>
      <c r="E21" s="32">
        <f>VLOOKUP(B21,[2]Sheet1!$A$4:$L$48,4,0)</f>
        <v>15</v>
      </c>
      <c r="F21" s="32">
        <f>VLOOKUP(B21,[2]Sheet1!$A$4:$L$48,5,0)</f>
        <v>16</v>
      </c>
      <c r="G21" s="32">
        <f>VLOOKUP(B21,[2]Sheet1!$A$4:$L$48,6,0)</f>
        <v>20</v>
      </c>
      <c r="H21" s="39">
        <f>VLOOKUP(B21,[2]Sheet1!$A$4:$L$48,7,0)</f>
        <v>16.666666666666664</v>
      </c>
      <c r="I21" s="32">
        <f>VLOOKUP(B21,[2]Sheet1!$A$4:$L$48,8,0)</f>
        <v>26</v>
      </c>
      <c r="J21" s="39">
        <f>VLOOKUP(B21,[2]Sheet1!$A$4:$L$48,9,0)</f>
        <v>19.5</v>
      </c>
      <c r="K21" s="32">
        <f>VLOOKUP(B21,[2]Sheet1!$A$4:$L$48,10,0)</f>
        <v>47</v>
      </c>
      <c r="L21" s="39">
        <f>VLOOKUP(B21,[2]Sheet1!$A$4:$L$48,11,0)</f>
        <v>39.166666666666664</v>
      </c>
      <c r="M21" s="32">
        <f>VLOOKUP(B21,[2]Sheet1!$A$4:$L$48,12,0)</f>
        <v>76</v>
      </c>
      <c r="N21" s="40"/>
    </row>
    <row r="22" spans="1:16" ht="17.25" customHeight="1">
      <c r="A22" s="31">
        <f t="shared" si="0"/>
        <v>13</v>
      </c>
      <c r="B22" s="35">
        <v>91420075</v>
      </c>
      <c r="C22" s="41" t="s">
        <v>43</v>
      </c>
      <c r="D22" s="32">
        <f>VLOOKUP(B22,[2]Sheet1!$A$4:$L$48,3,0)</f>
        <v>16</v>
      </c>
      <c r="E22" s="32">
        <f>VLOOKUP(B22,[2]Sheet1!$A$4:$L$48,4,0)</f>
        <v>15</v>
      </c>
      <c r="F22" s="32">
        <f>VLOOKUP(B22,[2]Sheet1!$A$4:$L$48,5,0)</f>
        <v>15</v>
      </c>
      <c r="G22" s="32">
        <f>VLOOKUP(B22,[2]Sheet1!$A$4:$L$48,6,0)</f>
        <v>18</v>
      </c>
      <c r="H22" s="39">
        <f>VLOOKUP(B22,[2]Sheet1!$A$4:$L$48,7,0)</f>
        <v>15.916666666666666</v>
      </c>
      <c r="I22" s="32">
        <f>VLOOKUP(B22,[2]Sheet1!$A$4:$L$48,8,0)</f>
        <v>22</v>
      </c>
      <c r="J22" s="39">
        <f>VLOOKUP(B22,[2]Sheet1!$A$4:$L$48,9,0)</f>
        <v>16.5</v>
      </c>
      <c r="K22" s="32">
        <f>VLOOKUP(B22,[2]Sheet1!$A$4:$L$48,10,0)</f>
        <v>37.5</v>
      </c>
      <c r="L22" s="39">
        <f>VLOOKUP(B22,[2]Sheet1!$A$4:$L$48,11,0)</f>
        <v>31.25</v>
      </c>
      <c r="M22" s="32">
        <f>VLOOKUP(B22,[2]Sheet1!$A$4:$L$48,12,0)</f>
        <v>64</v>
      </c>
      <c r="N22" s="40"/>
    </row>
    <row r="23" spans="1:16" ht="17.25" customHeight="1">
      <c r="A23" s="31">
        <f t="shared" si="0"/>
        <v>14</v>
      </c>
      <c r="B23" s="35">
        <v>91420076</v>
      </c>
      <c r="C23" s="41" t="s">
        <v>33</v>
      </c>
      <c r="D23" s="32">
        <f>VLOOKUP(B23,[2]Sheet1!$A$4:$L$48,3,0)</f>
        <v>26</v>
      </c>
      <c r="E23" s="32">
        <f>VLOOKUP(B23,[2]Sheet1!$A$4:$L$48,4,0)</f>
        <v>15</v>
      </c>
      <c r="F23" s="32">
        <f>VLOOKUP(B23,[2]Sheet1!$A$4:$L$48,5,0)</f>
        <v>13</v>
      </c>
      <c r="G23" s="32">
        <f>VLOOKUP(B23,[2]Sheet1!$A$4:$L$48,6,0)</f>
        <v>10</v>
      </c>
      <c r="H23" s="39">
        <f>VLOOKUP(B23,[2]Sheet1!$A$4:$L$48,7,0)</f>
        <v>15.083333333333332</v>
      </c>
      <c r="I23" s="32">
        <f>VLOOKUP(B23,[2]Sheet1!$A$4:$L$48,8,0)</f>
        <v>32.5</v>
      </c>
      <c r="J23" s="39">
        <f>VLOOKUP(B23,[2]Sheet1!$A$4:$L$48,9,0)</f>
        <v>24.375</v>
      </c>
      <c r="K23" s="32">
        <f>VLOOKUP(B23,[2]Sheet1!$A$4:$L$48,10,0)</f>
        <v>46.5</v>
      </c>
      <c r="L23" s="39">
        <f>VLOOKUP(B23,[2]Sheet1!$A$4:$L$48,11,0)</f>
        <v>38.75</v>
      </c>
      <c r="M23" s="32">
        <f>VLOOKUP(B23,[2]Sheet1!$A$4:$L$48,12,0)</f>
        <v>79</v>
      </c>
      <c r="N23" s="40"/>
    </row>
    <row r="24" spans="1:16" ht="17.25" customHeight="1">
      <c r="A24" s="31">
        <f t="shared" si="0"/>
        <v>15</v>
      </c>
      <c r="B24" s="35">
        <v>91420077</v>
      </c>
      <c r="C24" s="41" t="s">
        <v>39</v>
      </c>
      <c r="D24" s="32">
        <f>VLOOKUP(B24,[2]Sheet1!$A$4:$L$48,3,0)</f>
        <v>20</v>
      </c>
      <c r="E24" s="32">
        <f>VLOOKUP(B24,[2]Sheet1!$A$4:$L$48,4,0)</f>
        <v>15</v>
      </c>
      <c r="F24" s="32">
        <f>VLOOKUP(B24,[2]Sheet1!$A$4:$L$48,5,0)</f>
        <v>12</v>
      </c>
      <c r="G24" s="32">
        <f>VLOOKUP(B24,[2]Sheet1!$A$4:$L$48,6,0)</f>
        <v>20</v>
      </c>
      <c r="H24" s="39">
        <f>VLOOKUP(B24,[2]Sheet1!$A$4:$L$48,7,0)</f>
        <v>16.333333333333336</v>
      </c>
      <c r="I24" s="32">
        <f>VLOOKUP(B24,[2]Sheet1!$A$4:$L$48,8,0)</f>
        <v>30.5</v>
      </c>
      <c r="J24" s="39">
        <f>VLOOKUP(B24,[2]Sheet1!$A$4:$L$48,9,0)</f>
        <v>22.875</v>
      </c>
      <c r="K24" s="32">
        <f>VLOOKUP(B24,[2]Sheet1!$A$4:$L$48,10,0)</f>
        <v>36</v>
      </c>
      <c r="L24" s="39">
        <f>VLOOKUP(B24,[2]Sheet1!$A$4:$L$48,11,0)</f>
        <v>30</v>
      </c>
      <c r="M24" s="32">
        <f>VLOOKUP(B24,[2]Sheet1!$A$4:$L$48,12,0)</f>
        <v>70</v>
      </c>
      <c r="N24" s="40"/>
    </row>
    <row r="25" spans="1:16" ht="17.25" customHeight="1">
      <c r="A25" s="31">
        <f t="shared" si="0"/>
        <v>16</v>
      </c>
      <c r="B25" s="35">
        <v>91420081</v>
      </c>
      <c r="C25" s="41" t="s">
        <v>40</v>
      </c>
      <c r="D25" s="32">
        <f>VLOOKUP(B25,[2]Sheet1!$A$4:$L$48,3,0)</f>
        <v>23</v>
      </c>
      <c r="E25" s="32">
        <f>VLOOKUP(B25,[2]Sheet1!$A$4:$L$48,4,0)</f>
        <v>15</v>
      </c>
      <c r="F25" s="32">
        <f>VLOOKUP(B25,[2]Sheet1!$A$4:$L$48,5,0)</f>
        <v>15</v>
      </c>
      <c r="G25" s="32">
        <f>VLOOKUP(B25,[2]Sheet1!$A$4:$L$48,6,0)</f>
        <v>19</v>
      </c>
      <c r="H25" s="39">
        <f>VLOOKUP(B25,[2]Sheet1!$A$4:$L$48,7,0)</f>
        <v>17.333333333333336</v>
      </c>
      <c r="I25" s="32">
        <f>VLOOKUP(B25,[2]Sheet1!$A$4:$L$48,8,0)</f>
        <v>31</v>
      </c>
      <c r="J25" s="39">
        <f>VLOOKUP(B25,[2]Sheet1!$A$4:$L$48,9,0)</f>
        <v>23.25</v>
      </c>
      <c r="K25" s="32">
        <f>VLOOKUP(B25,[2]Sheet1!$A$4:$L$48,10,0)</f>
        <v>33.5</v>
      </c>
      <c r="L25" s="39">
        <f>VLOOKUP(B25,[2]Sheet1!$A$4:$L$48,11,0)</f>
        <v>27.916666666666664</v>
      </c>
      <c r="M25" s="32">
        <f>VLOOKUP(B25,[2]Sheet1!$A$4:$L$48,12,0)</f>
        <v>69</v>
      </c>
      <c r="N25" s="40"/>
    </row>
    <row r="26" spans="1:16" ht="17.25" customHeight="1">
      <c r="A26" s="31">
        <f t="shared" si="0"/>
        <v>17</v>
      </c>
      <c r="B26" s="31">
        <v>91420090</v>
      </c>
      <c r="C26" s="41" t="s">
        <v>50</v>
      </c>
      <c r="D26" s="32">
        <f>VLOOKUP(B26,[2]Sheet1!$A$4:$L$48,3,0)</f>
        <v>24</v>
      </c>
      <c r="E26" s="32">
        <f>VLOOKUP(B26,[2]Sheet1!$A$4:$L$48,4,0)</f>
        <v>10</v>
      </c>
      <c r="F26" s="32">
        <f>VLOOKUP(B26,[2]Sheet1!$A$4:$L$48,5,0)</f>
        <v>14</v>
      </c>
      <c r="G26" s="32">
        <f>VLOOKUP(B26,[2]Sheet1!$A$4:$L$48,6,0)</f>
        <v>20</v>
      </c>
      <c r="H26" s="39">
        <f>VLOOKUP(B26,[2]Sheet1!$A$4:$L$48,7,0)</f>
        <v>15.833333333333334</v>
      </c>
      <c r="I26" s="32">
        <f>VLOOKUP(B26,[2]Sheet1!$A$4:$L$48,8,0)</f>
        <v>28.5</v>
      </c>
      <c r="J26" s="39">
        <f>VLOOKUP(B26,[2]Sheet1!$A$4:$L$48,9,0)</f>
        <v>21.375</v>
      </c>
      <c r="K26" s="32">
        <f>VLOOKUP(B26,[2]Sheet1!$A$4:$L$48,10,0)</f>
        <v>20.5</v>
      </c>
      <c r="L26" s="39">
        <f>VLOOKUP(B26,[2]Sheet1!$A$4:$L$48,11,0)</f>
        <v>17.083333333333332</v>
      </c>
      <c r="M26" s="32">
        <f>VLOOKUP(B26,[2]Sheet1!$A$4:$L$48,12,0)</f>
        <v>55</v>
      </c>
      <c r="N26" s="40"/>
    </row>
    <row r="27" spans="1:16" ht="17.25" customHeight="1">
      <c r="A27" s="31">
        <f t="shared" si="0"/>
        <v>18</v>
      </c>
      <c r="B27" s="35">
        <v>91420114</v>
      </c>
      <c r="C27" s="41" t="s">
        <v>34</v>
      </c>
      <c r="D27" s="32">
        <f>VLOOKUP(B27,[2]Sheet1!$A$4:$L$48,3,0)</f>
        <v>25</v>
      </c>
      <c r="E27" s="32">
        <f>VLOOKUP(B27,[2]Sheet1!$A$4:$L$48,4,0)</f>
        <v>15</v>
      </c>
      <c r="F27" s="32">
        <f>VLOOKUP(B27,[2]Sheet1!$A$4:$L$48,5,0)</f>
        <v>15</v>
      </c>
      <c r="G27" s="32">
        <f>VLOOKUP(B27,[2]Sheet1!$A$4:$L$48,6,0)</f>
        <v>18</v>
      </c>
      <c r="H27" s="39">
        <f>VLOOKUP(B27,[2]Sheet1!$A$4:$L$48,7,0)</f>
        <v>17.416666666666668</v>
      </c>
      <c r="I27" s="32">
        <f>VLOOKUP(B27,[2]Sheet1!$A$4:$L$48,8,0)</f>
        <v>31.5</v>
      </c>
      <c r="J27" s="39">
        <f>VLOOKUP(B27,[2]Sheet1!$A$4:$L$48,9,0)</f>
        <v>23.625</v>
      </c>
      <c r="K27" s="32">
        <f>VLOOKUP(B27,[2]Sheet1!$A$4:$L$48,10,0)</f>
        <v>47</v>
      </c>
      <c r="L27" s="39">
        <f>VLOOKUP(B27,[2]Sheet1!$A$4:$L$48,11,0)</f>
        <v>39.166666666666664</v>
      </c>
      <c r="M27" s="32">
        <f>VLOOKUP(B27,[2]Sheet1!$A$4:$L$48,12,0)</f>
        <v>81</v>
      </c>
      <c r="N27" s="40"/>
    </row>
    <row r="28" spans="1:16" ht="17.25" customHeight="1">
      <c r="A28" s="31">
        <f t="shared" si="0"/>
        <v>19</v>
      </c>
      <c r="B28" s="31">
        <v>91420115</v>
      </c>
      <c r="C28" s="41" t="s">
        <v>53</v>
      </c>
      <c r="D28" s="32">
        <f>VLOOKUP(B28,[2]Sheet1!$A$4:$L$48,3,0)</f>
        <v>15.5</v>
      </c>
      <c r="E28" s="32">
        <f>VLOOKUP(B28,[2]Sheet1!$A$4:$L$48,4,0)</f>
        <v>15</v>
      </c>
      <c r="F28" s="32">
        <f>VLOOKUP(B28,[2]Sheet1!$A$4:$L$48,5,0)</f>
        <v>12</v>
      </c>
      <c r="G28" s="32">
        <f>VLOOKUP(B28,[2]Sheet1!$A$4:$L$48,6,0)</f>
        <v>16</v>
      </c>
      <c r="H28" s="39">
        <f>VLOOKUP(B28,[2]Sheet1!$A$4:$L$48,7,0)</f>
        <v>14.583333333333334</v>
      </c>
      <c r="I28" s="32">
        <f>VLOOKUP(B28,[2]Sheet1!$A$4:$L$48,8,0)</f>
        <v>24.5</v>
      </c>
      <c r="J28" s="39">
        <f>VLOOKUP(B28,[2]Sheet1!$A$4:$L$48,9,0)</f>
        <v>18.375</v>
      </c>
      <c r="K28" s="32">
        <f>VLOOKUP(B28,[2]Sheet1!$A$4:$L$48,10,0)</f>
        <v>24</v>
      </c>
      <c r="L28" s="39">
        <f>VLOOKUP(B28,[2]Sheet1!$A$4:$L$48,11,0)</f>
        <v>20</v>
      </c>
      <c r="M28" s="32">
        <f>VLOOKUP(B28,[2]Sheet1!$A$4:$L$48,12,0)</f>
        <v>53</v>
      </c>
      <c r="N28" s="40"/>
    </row>
    <row r="29" spans="1:16" ht="17.25" customHeight="1">
      <c r="A29" s="31">
        <f t="shared" si="0"/>
        <v>20</v>
      </c>
      <c r="B29" s="35">
        <v>91420164</v>
      </c>
      <c r="C29" s="41" t="s">
        <v>41</v>
      </c>
      <c r="D29" s="32">
        <f>VLOOKUP(B29,[2]Sheet1!$A$4:$L$48,3,0)</f>
        <v>20</v>
      </c>
      <c r="E29" s="32">
        <f>VLOOKUP(B29,[2]Sheet1!$A$4:$L$48,4,0)</f>
        <v>15</v>
      </c>
      <c r="F29" s="32">
        <f>VLOOKUP(B29,[2]Sheet1!$A$4:$L$48,5,0)</f>
        <v>15</v>
      </c>
      <c r="G29" s="32">
        <f>VLOOKUP(B29,[2]Sheet1!$A$4:$L$48,6,0)</f>
        <v>18</v>
      </c>
      <c r="H29" s="39">
        <f>VLOOKUP(B29,[2]Sheet1!$A$4:$L$48,7,0)</f>
        <v>16.583333333333336</v>
      </c>
      <c r="I29" s="32">
        <f>VLOOKUP(B29,[2]Sheet1!$A$4:$L$48,8,0)</f>
        <v>27</v>
      </c>
      <c r="J29" s="39">
        <f>VLOOKUP(B29,[2]Sheet1!$A$4:$L$48,9,0)</f>
        <v>20.25</v>
      </c>
      <c r="K29" s="32">
        <f>VLOOKUP(B29,[2]Sheet1!$A$4:$L$48,10,0)</f>
        <v>35.5</v>
      </c>
      <c r="L29" s="39">
        <f>VLOOKUP(B29,[2]Sheet1!$A$4:$L$48,11,0)</f>
        <v>29.583333333333336</v>
      </c>
      <c r="M29" s="32">
        <f>VLOOKUP(B29,[2]Sheet1!$A$4:$L$48,12,0)</f>
        <v>67</v>
      </c>
      <c r="N29" s="40"/>
    </row>
    <row r="30" spans="1:16" ht="17.25" customHeight="1">
      <c r="A30" s="31">
        <f t="shared" si="0"/>
        <v>21</v>
      </c>
      <c r="B30" s="31">
        <v>91420165</v>
      </c>
      <c r="C30" s="41" t="s">
        <v>48</v>
      </c>
      <c r="D30" s="32">
        <f>VLOOKUP(B30,[2]Sheet1!$A$4:$L$48,3,0)</f>
        <v>21</v>
      </c>
      <c r="E30" s="32">
        <f>VLOOKUP(B30,[2]Sheet1!$A$4:$L$48,4,0)</f>
        <v>15</v>
      </c>
      <c r="F30" s="32">
        <f>VLOOKUP(B30,[2]Sheet1!$A$4:$L$48,5,0)</f>
        <v>15</v>
      </c>
      <c r="G30" s="32">
        <f>VLOOKUP(B30,[2]Sheet1!$A$4:$L$48,6,0)</f>
        <v>19</v>
      </c>
      <c r="H30" s="39">
        <f>VLOOKUP(B30,[2]Sheet1!$A$4:$L$48,7,0)</f>
        <v>17</v>
      </c>
      <c r="I30" s="32">
        <f>VLOOKUP(B30,[2]Sheet1!$A$4:$L$48,8,0)</f>
        <v>25</v>
      </c>
      <c r="J30" s="39">
        <f>VLOOKUP(B30,[2]Sheet1!$A$4:$L$48,9,0)</f>
        <v>18.75</v>
      </c>
      <c r="K30" s="32">
        <f>VLOOKUP(B30,[2]Sheet1!$A$4:$L$48,10,0)</f>
        <v>26</v>
      </c>
      <c r="L30" s="39">
        <f>VLOOKUP(B30,[2]Sheet1!$A$4:$L$48,11,0)</f>
        <v>21.666666666666664</v>
      </c>
      <c r="M30" s="32">
        <f>VLOOKUP(B30,[2]Sheet1!$A$4:$L$48,12,0)</f>
        <v>58</v>
      </c>
      <c r="N30" s="40"/>
    </row>
    <row r="31" spans="1:16" ht="17.25" customHeight="1">
      <c r="A31" s="31">
        <f t="shared" si="0"/>
        <v>22</v>
      </c>
      <c r="B31" s="31">
        <v>91420216</v>
      </c>
      <c r="C31" s="41" t="s">
        <v>51</v>
      </c>
      <c r="D31" s="32">
        <f>VLOOKUP(B31,[2]Sheet1!$A$4:$L$48,3,0)</f>
        <v>18</v>
      </c>
      <c r="E31" s="32">
        <f>VLOOKUP(B31,[2]Sheet1!$A$4:$L$48,4,0)</f>
        <v>15</v>
      </c>
      <c r="F31" s="32">
        <f>VLOOKUP(B31,[2]Sheet1!$A$4:$L$48,5,0)</f>
        <v>20</v>
      </c>
      <c r="G31" s="32">
        <f>VLOOKUP(B31,[2]Sheet1!$A$4:$L$48,6,0)</f>
        <v>20</v>
      </c>
      <c r="H31" s="39">
        <f>VLOOKUP(B31,[2]Sheet1!$A$4:$L$48,7,0)</f>
        <v>18</v>
      </c>
      <c r="I31" s="32">
        <f>VLOOKUP(B31,[2]Sheet1!$A$4:$L$48,8,0)</f>
        <v>23</v>
      </c>
      <c r="J31" s="39">
        <f>VLOOKUP(B31,[2]Sheet1!$A$4:$L$48,9,0)</f>
        <v>17.25</v>
      </c>
      <c r="K31" s="32">
        <f>VLOOKUP(B31,[2]Sheet1!$A$4:$L$48,10,0)</f>
        <v>23</v>
      </c>
      <c r="L31" s="39">
        <f>VLOOKUP(B31,[2]Sheet1!$A$4:$L$48,11,0)</f>
        <v>19.166666666666668</v>
      </c>
      <c r="M31" s="32">
        <f>VLOOKUP(B31,[2]Sheet1!$A$4:$L$48,12,0)</f>
        <v>55</v>
      </c>
      <c r="N31" s="40"/>
    </row>
    <row r="32" spans="1:16" ht="17.25" customHeight="1">
      <c r="A32" s="31">
        <f t="shared" si="0"/>
        <v>23</v>
      </c>
      <c r="B32" s="31">
        <v>91420223</v>
      </c>
      <c r="C32" s="41" t="s">
        <v>67</v>
      </c>
      <c r="D32" s="32">
        <f>VLOOKUP(B32,[2]Sheet1!$A$4:$L$48,3,0)</f>
        <v>16</v>
      </c>
      <c r="E32" s="32">
        <f>VLOOKUP(B32,[2]Sheet1!$A$4:$L$48,4,0)</f>
        <v>15</v>
      </c>
      <c r="F32" s="32">
        <f>VLOOKUP(B32,[2]Sheet1!$A$4:$L$48,5,0)</f>
        <v>18</v>
      </c>
      <c r="G32" s="32">
        <f>VLOOKUP(B32,[2]Sheet1!$A$4:$L$48,6,0)</f>
        <v>19</v>
      </c>
      <c r="H32" s="39">
        <f>VLOOKUP(B32,[2]Sheet1!$A$4:$L$48,7,0)</f>
        <v>16.916666666666664</v>
      </c>
      <c r="I32" s="32">
        <f>VLOOKUP(B32,[2]Sheet1!$A$4:$L$48,8,0)</f>
        <v>15.5</v>
      </c>
      <c r="J32" s="39">
        <f>VLOOKUP(B32,[2]Sheet1!$A$4:$L$48,9,0)</f>
        <v>11.625</v>
      </c>
      <c r="K32" s="32">
        <f>VLOOKUP(B32,[2]Sheet1!$A$4:$L$48,10,0)</f>
        <v>11.5</v>
      </c>
      <c r="L32" s="39">
        <f>VLOOKUP(B32,[2]Sheet1!$A$4:$L$48,11,0)</f>
        <v>9.5833333333333339</v>
      </c>
      <c r="M32" s="32">
        <f>VLOOKUP(B32,[2]Sheet1!$A$4:$L$48,12,0)</f>
        <v>39</v>
      </c>
      <c r="N32" s="40"/>
    </row>
    <row r="33" spans="1:14" ht="17.25" customHeight="1">
      <c r="A33" s="31">
        <f t="shared" si="0"/>
        <v>24</v>
      </c>
      <c r="B33" s="35">
        <v>91420229</v>
      </c>
      <c r="C33" s="41" t="s">
        <v>44</v>
      </c>
      <c r="D33" s="32">
        <f>VLOOKUP(B33,[2]Sheet1!$A$4:$L$48,3,0)</f>
        <v>18.5</v>
      </c>
      <c r="E33" s="32">
        <f>VLOOKUP(B33,[2]Sheet1!$A$4:$L$48,4,0)</f>
        <v>15</v>
      </c>
      <c r="F33" s="32">
        <f>VLOOKUP(B33,[2]Sheet1!$A$4:$L$48,5,0)</f>
        <v>16</v>
      </c>
      <c r="G33" s="32">
        <f>VLOOKUP(B33,[2]Sheet1!$A$4:$L$48,6,0)</f>
        <v>18</v>
      </c>
      <c r="H33" s="39">
        <f>VLOOKUP(B33,[2]Sheet1!$A$4:$L$48,7,0)</f>
        <v>16.583333333333336</v>
      </c>
      <c r="I33" s="32">
        <f>VLOOKUP(B33,[2]Sheet1!$A$4:$L$48,8,0)</f>
        <v>18</v>
      </c>
      <c r="J33" s="39">
        <f>VLOOKUP(B33,[2]Sheet1!$A$4:$L$48,9,0)</f>
        <v>13.5</v>
      </c>
      <c r="K33" s="32">
        <f>VLOOKUP(B33,[2]Sheet1!$A$4:$L$48,10,0)</f>
        <v>40.5</v>
      </c>
      <c r="L33" s="39">
        <f>VLOOKUP(B33,[2]Sheet1!$A$4:$L$48,11,0)</f>
        <v>33.75</v>
      </c>
      <c r="M33" s="32">
        <f>VLOOKUP(B33,[2]Sheet1!$A$4:$L$48,12,0)</f>
        <v>64</v>
      </c>
      <c r="N33" s="40"/>
    </row>
    <row r="34" spans="1:14" ht="17.25" customHeight="1">
      <c r="A34" s="31">
        <f t="shared" si="0"/>
        <v>25</v>
      </c>
      <c r="B34" s="35">
        <v>91420231</v>
      </c>
      <c r="C34" s="41" t="s">
        <v>30</v>
      </c>
      <c r="D34" s="32">
        <f>VLOOKUP(B34,[2]Sheet1!$A$4:$L$48,3,0)</f>
        <v>24</v>
      </c>
      <c r="E34" s="32">
        <f>VLOOKUP(B34,[2]Sheet1!$A$4:$L$48,4,0)</f>
        <v>10</v>
      </c>
      <c r="F34" s="32">
        <f>VLOOKUP(B34,[2]Sheet1!$A$4:$L$48,5,0)</f>
        <v>18</v>
      </c>
      <c r="G34" s="32">
        <f>VLOOKUP(B34,[2]Sheet1!$A$4:$L$48,6,0)</f>
        <v>19</v>
      </c>
      <c r="H34" s="39">
        <f>VLOOKUP(B34,[2]Sheet1!$A$4:$L$48,7,0)</f>
        <v>16.583333333333336</v>
      </c>
      <c r="I34" s="32">
        <f>VLOOKUP(B34,[2]Sheet1!$A$4:$L$48,8,0)</f>
        <v>34</v>
      </c>
      <c r="J34" s="39">
        <f>VLOOKUP(B34,[2]Sheet1!$A$4:$L$48,9,0)</f>
        <v>25.5</v>
      </c>
      <c r="K34" s="32">
        <f>VLOOKUP(B34,[2]Sheet1!$A$4:$L$48,10,0)</f>
        <v>45.5</v>
      </c>
      <c r="L34" s="39">
        <f>VLOOKUP(B34,[2]Sheet1!$A$4:$L$48,11,0)</f>
        <v>37.916666666666664</v>
      </c>
      <c r="M34" s="32">
        <f>VLOOKUP(B34,[2]Sheet1!$A$4:$L$48,12,0)</f>
        <v>80</v>
      </c>
      <c r="N34" s="40"/>
    </row>
    <row r="35" spans="1:14" ht="17.25" customHeight="1">
      <c r="A35" s="31">
        <f t="shared" si="0"/>
        <v>26</v>
      </c>
      <c r="B35" s="31">
        <v>91420284</v>
      </c>
      <c r="C35" s="41" t="s">
        <v>55</v>
      </c>
      <c r="D35" s="32">
        <f>VLOOKUP(B35,[2]Sheet1!$A$4:$L$48,3,0)</f>
        <v>15.5</v>
      </c>
      <c r="E35" s="32">
        <f>VLOOKUP(B35,[2]Sheet1!$A$4:$L$48,4,0)</f>
        <v>15</v>
      </c>
      <c r="F35" s="32">
        <f>VLOOKUP(B35,[2]Sheet1!$A$4:$L$48,5,0)</f>
        <v>12</v>
      </c>
      <c r="G35" s="32">
        <f>VLOOKUP(B35,[2]Sheet1!$A$4:$L$48,6,0)</f>
        <v>10</v>
      </c>
      <c r="H35" s="39">
        <f>VLOOKUP(B35,[2]Sheet1!$A$4:$L$48,7,0)</f>
        <v>13.083333333333334</v>
      </c>
      <c r="I35" s="32">
        <f>VLOOKUP(B35,[2]Sheet1!$A$4:$L$48,8,0)</f>
        <v>23.5</v>
      </c>
      <c r="J35" s="39">
        <f>VLOOKUP(B35,[2]Sheet1!$A$4:$L$48,9,0)</f>
        <v>17.625</v>
      </c>
      <c r="K35" s="32">
        <f>VLOOKUP(B35,[2]Sheet1!$A$4:$L$48,10,0)</f>
        <v>24.5</v>
      </c>
      <c r="L35" s="39">
        <f>VLOOKUP(B35,[2]Sheet1!$A$4:$L$48,11,0)</f>
        <v>20.416666666666664</v>
      </c>
      <c r="M35" s="32">
        <f>VLOOKUP(B35,[2]Sheet1!$A$4:$L$48,12,0)</f>
        <v>52</v>
      </c>
      <c r="N35" s="40"/>
    </row>
    <row r="36" spans="1:14" ht="17.25" customHeight="1">
      <c r="A36" s="31">
        <f t="shared" si="0"/>
        <v>27</v>
      </c>
      <c r="B36" s="35">
        <v>91420323</v>
      </c>
      <c r="C36" s="41" t="s">
        <v>31</v>
      </c>
      <c r="D36" s="32">
        <f>VLOOKUP(B36,[2]Sheet1!$A$4:$L$48,3,0)</f>
        <v>24.5</v>
      </c>
      <c r="E36" s="32">
        <f>VLOOKUP(B36,[2]Sheet1!$A$4:$L$48,4,0)</f>
        <v>15</v>
      </c>
      <c r="F36" s="32">
        <f>VLOOKUP(B36,[2]Sheet1!$A$4:$L$48,5,0)</f>
        <v>16</v>
      </c>
      <c r="G36" s="32">
        <f>VLOOKUP(B36,[2]Sheet1!$A$4:$L$48,6,0)</f>
        <v>20</v>
      </c>
      <c r="H36" s="39">
        <f>VLOOKUP(B36,[2]Sheet1!$A$4:$L$48,7,0)</f>
        <v>18.083333333333332</v>
      </c>
      <c r="I36" s="32">
        <f>VLOOKUP(B36,[2]Sheet1!$A$4:$L$48,8,0)</f>
        <v>33</v>
      </c>
      <c r="J36" s="39">
        <f>VLOOKUP(B36,[2]Sheet1!$A$4:$L$48,9,0)</f>
        <v>24.75</v>
      </c>
      <c r="K36" s="32">
        <f>VLOOKUP(B36,[2]Sheet1!$A$4:$L$48,10,0)</f>
        <v>45</v>
      </c>
      <c r="L36" s="39">
        <f>VLOOKUP(B36,[2]Sheet1!$A$4:$L$48,11,0)</f>
        <v>37.5</v>
      </c>
      <c r="M36" s="32">
        <f>VLOOKUP(B36,[2]Sheet1!$A$4:$L$48,12,0)</f>
        <v>81</v>
      </c>
      <c r="N36" s="40"/>
    </row>
    <row r="37" spans="1:14" ht="17.25" customHeight="1">
      <c r="A37" s="31">
        <f t="shared" si="0"/>
        <v>28</v>
      </c>
      <c r="B37" s="31">
        <v>91420333</v>
      </c>
      <c r="C37" s="41" t="s">
        <v>70</v>
      </c>
      <c r="D37" s="32">
        <f>VLOOKUP(B37,[2]Sheet1!$A$4:$L$48,3,0)</f>
        <v>16</v>
      </c>
      <c r="E37" s="32">
        <f>VLOOKUP(B37,[2]Sheet1!$A$4:$L$48,4,0)</f>
        <v>14</v>
      </c>
      <c r="F37" s="32">
        <f>VLOOKUP(B37,[2]Sheet1!$A$4:$L$48,5,0)</f>
        <v>12</v>
      </c>
      <c r="G37" s="32">
        <f>VLOOKUP(B37,[2]Sheet1!$A$4:$L$48,6,0)</f>
        <v>14</v>
      </c>
      <c r="H37" s="39">
        <f>VLOOKUP(B37,[2]Sheet1!$A$4:$L$48,7,0)</f>
        <v>13.833333333333334</v>
      </c>
      <c r="I37" s="32">
        <f>VLOOKUP(B37,[2]Sheet1!$A$4:$L$48,8,0)</f>
        <v>4</v>
      </c>
      <c r="J37" s="39">
        <f>VLOOKUP(B37,[2]Sheet1!$A$4:$L$48,9,0)</f>
        <v>3</v>
      </c>
      <c r="K37" s="32">
        <f>VLOOKUP(B37,[2]Sheet1!$A$4:$L$48,10,0)</f>
        <v>11</v>
      </c>
      <c r="L37" s="39">
        <f>VLOOKUP(B37,[2]Sheet1!$A$4:$L$48,11,0)</f>
        <v>9.1666666666666661</v>
      </c>
      <c r="M37" s="32">
        <f>VLOOKUP(B37,[2]Sheet1!$A$4:$L$48,12,0)</f>
        <v>26</v>
      </c>
      <c r="N37" s="40"/>
    </row>
    <row r="38" spans="1:14" ht="17.25" customHeight="1">
      <c r="A38" s="31">
        <f t="shared" si="0"/>
        <v>29</v>
      </c>
      <c r="B38" s="31">
        <v>101519008</v>
      </c>
      <c r="C38" s="41" t="s">
        <v>66</v>
      </c>
      <c r="D38" s="32">
        <f>VLOOKUP(B38,[2]Sheet1!$A$4:$L$48,3,0)</f>
        <v>20</v>
      </c>
      <c r="E38" s="32">
        <f>VLOOKUP(B38,[2]Sheet1!$A$4:$L$48,4,0)</f>
        <v>15</v>
      </c>
      <c r="F38" s="32">
        <f>VLOOKUP(B38,[2]Sheet1!$A$4:$L$48,5,0)</f>
        <v>15</v>
      </c>
      <c r="G38" s="32">
        <f>VLOOKUP(B38,[2]Sheet1!$A$4:$L$48,6,0)</f>
        <v>15</v>
      </c>
      <c r="H38" s="39">
        <f>VLOOKUP(B38,[2]Sheet1!$A$4:$L$48,7,0)</f>
        <v>15.833333333333334</v>
      </c>
      <c r="I38" s="32">
        <f>VLOOKUP(B38,[2]Sheet1!$A$4:$L$48,8,0)</f>
        <v>16</v>
      </c>
      <c r="J38" s="39">
        <f>VLOOKUP(B38,[2]Sheet1!$A$4:$L$48,9,0)</f>
        <v>12</v>
      </c>
      <c r="K38" s="32">
        <f>VLOOKUP(B38,[2]Sheet1!$A$4:$L$48,10,0)</f>
        <v>15.5</v>
      </c>
      <c r="L38" s="39">
        <f>VLOOKUP(B38,[2]Sheet1!$A$4:$L$48,11,0)</f>
        <v>12.916666666666668</v>
      </c>
      <c r="M38" s="32">
        <f>VLOOKUP(B38,[2]Sheet1!$A$4:$L$48,12,0)</f>
        <v>41</v>
      </c>
      <c r="N38" s="40"/>
    </row>
    <row r="39" spans="1:14" ht="17.25" customHeight="1">
      <c r="A39" s="31">
        <f t="shared" si="0"/>
        <v>30</v>
      </c>
      <c r="B39" s="31">
        <v>101519009</v>
      </c>
      <c r="C39" s="41" t="s">
        <v>68</v>
      </c>
      <c r="D39" s="32">
        <f>VLOOKUP(B39,[2]Sheet1!$A$4:$L$48,3,0)</f>
        <v>16</v>
      </c>
      <c r="E39" s="32">
        <f>VLOOKUP(B39,[2]Sheet1!$A$4:$L$48,4,0)</f>
        <v>15</v>
      </c>
      <c r="F39" s="32">
        <f>VLOOKUP(B39,[2]Sheet1!$A$4:$L$48,5,0)</f>
        <v>14</v>
      </c>
      <c r="G39" s="32">
        <f>VLOOKUP(B39,[2]Sheet1!$A$4:$L$48,6,0)</f>
        <v>15</v>
      </c>
      <c r="H39" s="39">
        <f>VLOOKUP(B39,[2]Sheet1!$A$4:$L$48,7,0)</f>
        <v>14.916666666666666</v>
      </c>
      <c r="I39" s="32">
        <f>VLOOKUP(B39,[2]Sheet1!$A$4:$L$48,8,0)</f>
        <v>9.5</v>
      </c>
      <c r="J39" s="39">
        <f>VLOOKUP(B39,[2]Sheet1!$A$4:$L$48,9,0)</f>
        <v>7.125</v>
      </c>
      <c r="K39" s="32">
        <f>VLOOKUP(B39,[2]Sheet1!$A$4:$L$48,10,0)</f>
        <v>13.5</v>
      </c>
      <c r="L39" s="39">
        <f>VLOOKUP(B39,[2]Sheet1!$A$4:$L$48,11,0)</f>
        <v>11.25</v>
      </c>
      <c r="M39" s="32">
        <f>VLOOKUP(B39,[2]Sheet1!$A$4:$L$48,12,0)</f>
        <v>34</v>
      </c>
      <c r="N39" s="40"/>
    </row>
    <row r="40" spans="1:14" ht="17.25" customHeight="1">
      <c r="A40" s="31">
        <f t="shared" si="0"/>
        <v>31</v>
      </c>
      <c r="B40" s="31">
        <v>101519048</v>
      </c>
      <c r="C40" s="41" t="s">
        <v>64</v>
      </c>
      <c r="D40" s="32">
        <f>VLOOKUP(B40,[2]Sheet1!$A$4:$L$48,3,0)</f>
        <v>15</v>
      </c>
      <c r="E40" s="32">
        <f>VLOOKUP(B40,[2]Sheet1!$A$4:$L$48,4,0)</f>
        <v>15</v>
      </c>
      <c r="F40" s="32">
        <f>VLOOKUP(B40,[2]Sheet1!$A$4:$L$48,5,0)</f>
        <v>12</v>
      </c>
      <c r="G40" s="32">
        <f>VLOOKUP(B40,[2]Sheet1!$A$4:$L$48,6,0)</f>
        <v>18</v>
      </c>
      <c r="H40" s="39">
        <f>VLOOKUP(B40,[2]Sheet1!$A$4:$L$48,7,0)</f>
        <v>15</v>
      </c>
      <c r="I40" s="32">
        <f>VLOOKUP(B40,[2]Sheet1!$A$4:$L$48,8,0)</f>
        <v>14.25</v>
      </c>
      <c r="J40" s="39">
        <f>VLOOKUP(B40,[2]Sheet1!$A$4:$L$48,9,0)</f>
        <v>10.6875</v>
      </c>
      <c r="K40" s="32">
        <f>VLOOKUP(B40,[2]Sheet1!$A$4:$L$48,10,0)</f>
        <v>20.5</v>
      </c>
      <c r="L40" s="39">
        <f>VLOOKUP(B40,[2]Sheet1!$A$4:$L$48,11,0)</f>
        <v>17.083333333333332</v>
      </c>
      <c r="M40" s="32">
        <f>VLOOKUP(B40,[2]Sheet1!$A$4:$L$48,12,0)</f>
        <v>43</v>
      </c>
      <c r="N40" s="40"/>
    </row>
    <row r="41" spans="1:14" ht="17.25" customHeight="1">
      <c r="A41" s="31">
        <f t="shared" si="0"/>
        <v>32</v>
      </c>
      <c r="B41" s="31">
        <v>101519124</v>
      </c>
      <c r="C41" s="41" t="s">
        <v>56</v>
      </c>
      <c r="D41" s="32">
        <f>VLOOKUP(B41,[2]Sheet1!$A$4:$L$48,3,0)</f>
        <v>16</v>
      </c>
      <c r="E41" s="32">
        <f>VLOOKUP(B41,[2]Sheet1!$A$4:$L$48,4,0)</f>
        <v>15</v>
      </c>
      <c r="F41" s="32">
        <f>VLOOKUP(B41,[2]Sheet1!$A$4:$L$48,5,0)</f>
        <v>12</v>
      </c>
      <c r="G41" s="32">
        <f>VLOOKUP(B41,[2]Sheet1!$A$4:$L$48,6,0)</f>
        <v>14</v>
      </c>
      <c r="H41" s="39">
        <f>VLOOKUP(B41,[2]Sheet1!$A$4:$L$48,7,0)</f>
        <v>14.166666666666666</v>
      </c>
      <c r="I41" s="32">
        <f>VLOOKUP(B41,[2]Sheet1!$A$4:$L$48,8,0)</f>
        <v>14</v>
      </c>
      <c r="J41" s="39">
        <f>VLOOKUP(B41,[2]Sheet1!$A$4:$L$48,9,0)</f>
        <v>10.5</v>
      </c>
      <c r="K41" s="32">
        <f>VLOOKUP(B41,[2]Sheet1!$A$4:$L$48,10,0)</f>
        <v>31</v>
      </c>
      <c r="L41" s="39">
        <f>VLOOKUP(B41,[2]Sheet1!$A$4:$L$48,11,0)</f>
        <v>25.833333333333336</v>
      </c>
      <c r="M41" s="32">
        <f>VLOOKUP(B41,[2]Sheet1!$A$4:$L$48,12,0)</f>
        <v>51</v>
      </c>
      <c r="N41" s="40"/>
    </row>
    <row r="42" spans="1:14" ht="17.25" customHeight="1">
      <c r="A42" s="31">
        <f t="shared" si="0"/>
        <v>33</v>
      </c>
      <c r="B42" s="31">
        <v>101519129</v>
      </c>
      <c r="C42" s="41" t="s">
        <v>57</v>
      </c>
      <c r="D42" s="32">
        <f>VLOOKUP(B42,[2]Sheet1!$A$4:$L$48,3,0)</f>
        <v>21.5</v>
      </c>
      <c r="E42" s="32">
        <f>VLOOKUP(B42,[2]Sheet1!$A$4:$L$48,4,0)</f>
        <v>15</v>
      </c>
      <c r="F42" s="32">
        <f>VLOOKUP(B42,[2]Sheet1!$A$4:$L$48,5,0)</f>
        <v>15</v>
      </c>
      <c r="G42" s="32">
        <f>VLOOKUP(B42,[2]Sheet1!$A$4:$L$48,6,0)</f>
        <v>16</v>
      </c>
      <c r="H42" s="39">
        <f>VLOOKUP(B42,[2]Sheet1!$A$4:$L$48,7,0)</f>
        <v>16.333333333333336</v>
      </c>
      <c r="I42" s="32">
        <f>VLOOKUP(B42,[2]Sheet1!$A$4:$L$48,8,0)</f>
        <v>28</v>
      </c>
      <c r="J42" s="39">
        <f>VLOOKUP(B42,[2]Sheet1!$A$4:$L$48,9,0)</f>
        <v>21</v>
      </c>
      <c r="K42" s="32">
        <f>VLOOKUP(B42,[2]Sheet1!$A$4:$L$48,10,0)</f>
        <v>16</v>
      </c>
      <c r="L42" s="39">
        <f>VLOOKUP(B42,[2]Sheet1!$A$4:$L$48,11,0)</f>
        <v>13.333333333333332</v>
      </c>
      <c r="M42" s="32">
        <f>VLOOKUP(B42,[2]Sheet1!$A$4:$L$48,12,0)</f>
        <v>51</v>
      </c>
      <c r="N42" s="40"/>
    </row>
    <row r="43" spans="1:14" ht="17.25" customHeight="1">
      <c r="A43" s="31">
        <f t="shared" si="0"/>
        <v>34</v>
      </c>
      <c r="B43" s="31">
        <v>101519135</v>
      </c>
      <c r="C43" s="41" t="s">
        <v>69</v>
      </c>
      <c r="D43" s="32">
        <f>VLOOKUP(B43,[2]Sheet1!$A$4:$L$48,3,0)</f>
        <v>17</v>
      </c>
      <c r="E43" s="32">
        <f>VLOOKUP(B43,[2]Sheet1!$A$4:$L$48,4,0)</f>
        <v>15</v>
      </c>
      <c r="F43" s="32">
        <f>VLOOKUP(B43,[2]Sheet1!$A$4:$L$48,5,0)</f>
        <v>12</v>
      </c>
      <c r="G43" s="32">
        <f>VLOOKUP(B43,[2]Sheet1!$A$4:$L$48,6,0)</f>
        <v>18</v>
      </c>
      <c r="H43" s="39">
        <f>VLOOKUP(B43,[2]Sheet1!$A$4:$L$48,7,0)</f>
        <v>15.333333333333334</v>
      </c>
      <c r="I43" s="32">
        <f>VLOOKUP(B43,[2]Sheet1!$A$4:$L$48,8,0)</f>
        <v>9</v>
      </c>
      <c r="J43" s="39">
        <f>VLOOKUP(B43,[2]Sheet1!$A$4:$L$48,9,0)</f>
        <v>6.75</v>
      </c>
      <c r="K43" s="32">
        <f>VLOOKUP(B43,[2]Sheet1!$A$4:$L$48,10,0)</f>
        <v>7.5</v>
      </c>
      <c r="L43" s="39">
        <f>VLOOKUP(B43,[2]Sheet1!$A$4:$L$48,11,0)</f>
        <v>6.25</v>
      </c>
      <c r="M43" s="32">
        <f>VLOOKUP(B43,[2]Sheet1!$A$4:$L$48,12,0)</f>
        <v>29</v>
      </c>
      <c r="N43" s="40"/>
    </row>
    <row r="44" spans="1:14" ht="17.25" customHeight="1">
      <c r="A44" s="31">
        <f t="shared" si="0"/>
        <v>35</v>
      </c>
      <c r="B44" s="31">
        <v>101519147</v>
      </c>
      <c r="C44" s="41" t="s">
        <v>52</v>
      </c>
      <c r="D44" s="32">
        <f>VLOOKUP(B44,[2]Sheet1!$A$4:$L$48,3,0)</f>
        <v>22</v>
      </c>
      <c r="E44" s="32">
        <f>VLOOKUP(B44,[2]Sheet1!$A$4:$L$48,4,0)</f>
        <v>15</v>
      </c>
      <c r="F44" s="32">
        <f>VLOOKUP(B44,[2]Sheet1!$A$4:$L$48,5,0)</f>
        <v>12</v>
      </c>
      <c r="G44" s="32">
        <f>VLOOKUP(B44,[2]Sheet1!$A$4:$L$48,6,0)</f>
        <v>19</v>
      </c>
      <c r="H44" s="39">
        <f>VLOOKUP(B44,[2]Sheet1!$A$4:$L$48,7,0)</f>
        <v>16.416666666666664</v>
      </c>
      <c r="I44" s="32">
        <f>VLOOKUP(B44,[2]Sheet1!$A$4:$L$48,8,0)</f>
        <v>16.5</v>
      </c>
      <c r="J44" s="39">
        <f>VLOOKUP(B44,[2]Sheet1!$A$4:$L$48,9,0)</f>
        <v>12.375</v>
      </c>
      <c r="K44" s="32">
        <f>VLOOKUP(B44,[2]Sheet1!$A$4:$L$48,10,0)</f>
        <v>31</v>
      </c>
      <c r="L44" s="39">
        <f>VLOOKUP(B44,[2]Sheet1!$A$4:$L$48,11,0)</f>
        <v>25.833333333333336</v>
      </c>
      <c r="M44" s="32">
        <f>VLOOKUP(B44,[2]Sheet1!$A$4:$L$48,12,0)</f>
        <v>55</v>
      </c>
      <c r="N44" s="40"/>
    </row>
    <row r="45" spans="1:14" ht="17.25" customHeight="1">
      <c r="A45" s="31">
        <f t="shared" si="0"/>
        <v>36</v>
      </c>
      <c r="B45" s="31">
        <v>101519152</v>
      </c>
      <c r="C45" s="41" t="s">
        <v>61</v>
      </c>
      <c r="D45" s="32">
        <f>VLOOKUP(B45,[2]Sheet1!$A$4:$L$48,3,0)</f>
        <v>26</v>
      </c>
      <c r="E45" s="32">
        <f>VLOOKUP(B45,[2]Sheet1!$A$4:$L$48,4,0)</f>
        <v>15</v>
      </c>
      <c r="F45" s="32">
        <f>VLOOKUP(B45,[2]Sheet1!$A$4:$L$48,5,0)</f>
        <v>15</v>
      </c>
      <c r="G45" s="32">
        <f>VLOOKUP(B45,[2]Sheet1!$A$4:$L$48,6,0)</f>
        <v>19</v>
      </c>
      <c r="H45" s="39">
        <f>VLOOKUP(B45,[2]Sheet1!$A$4:$L$48,7,0)</f>
        <v>17.833333333333332</v>
      </c>
      <c r="I45" s="32">
        <f>VLOOKUP(B45,[2]Sheet1!$A$4:$L$48,8,0)</f>
        <v>14</v>
      </c>
      <c r="J45" s="39">
        <f>VLOOKUP(B45,[2]Sheet1!$A$4:$L$48,9,0)</f>
        <v>10.5</v>
      </c>
      <c r="K45" s="32">
        <f>VLOOKUP(B45,[2]Sheet1!$A$4:$L$48,10,0)</f>
        <v>22.5</v>
      </c>
      <c r="L45" s="39">
        <f>VLOOKUP(B45,[2]Sheet1!$A$4:$L$48,11,0)</f>
        <v>18.75</v>
      </c>
      <c r="M45" s="32">
        <f>VLOOKUP(B45,[2]Sheet1!$A$4:$L$48,12,0)</f>
        <v>48</v>
      </c>
      <c r="N45" s="40"/>
    </row>
    <row r="46" spans="1:14" ht="17.25" customHeight="1">
      <c r="A46" s="31">
        <f t="shared" si="0"/>
        <v>37</v>
      </c>
      <c r="B46" s="35">
        <v>101519157</v>
      </c>
      <c r="C46" s="41" t="s">
        <v>29</v>
      </c>
      <c r="D46" s="32">
        <f>VLOOKUP(B46,[2]Sheet1!$A$4:$L$48,3,0)</f>
        <v>24.5</v>
      </c>
      <c r="E46" s="32">
        <f>VLOOKUP(B46,[2]Sheet1!$A$4:$L$48,4,0)</f>
        <v>15</v>
      </c>
      <c r="F46" s="32">
        <f>VLOOKUP(B46,[2]Sheet1!$A$4:$L$48,5,0)</f>
        <v>17</v>
      </c>
      <c r="G46" s="32">
        <f>VLOOKUP(B46,[2]Sheet1!$A$4:$L$48,6,0)</f>
        <v>20</v>
      </c>
      <c r="H46" s="39">
        <f>VLOOKUP(B46,[2]Sheet1!$A$4:$L$48,7,0)</f>
        <v>18.333333333333332</v>
      </c>
      <c r="I46" s="32">
        <f>VLOOKUP(B46,[2]Sheet1!$A$4:$L$48,8,0)</f>
        <v>31.5</v>
      </c>
      <c r="J46" s="39">
        <f>VLOOKUP(B46,[2]Sheet1!$A$4:$L$48,9,0)</f>
        <v>23.625</v>
      </c>
      <c r="K46" s="32">
        <f>VLOOKUP(B46,[2]Sheet1!$A$4:$L$48,10,0)</f>
        <v>48.5</v>
      </c>
      <c r="L46" s="39">
        <f>VLOOKUP(B46,[2]Sheet1!$A$4:$L$48,11,0)</f>
        <v>40.416666666666671</v>
      </c>
      <c r="M46" s="32">
        <f>VLOOKUP(B46,[2]Sheet1!$A$4:$L$48,12,0)</f>
        <v>83</v>
      </c>
      <c r="N46" s="40"/>
    </row>
    <row r="47" spans="1:14" ht="17.25" customHeight="1">
      <c r="A47" s="31">
        <f t="shared" si="0"/>
        <v>38</v>
      </c>
      <c r="B47" s="35">
        <v>101519176</v>
      </c>
      <c r="C47" s="41" t="s">
        <v>45</v>
      </c>
      <c r="D47" s="32">
        <f>VLOOKUP(B47,[2]Sheet1!$A$4:$L$48,3,0)</f>
        <v>22</v>
      </c>
      <c r="E47" s="32">
        <f>VLOOKUP(B47,[2]Sheet1!$A$4:$L$48,4,0)</f>
        <v>15</v>
      </c>
      <c r="F47" s="32">
        <f>VLOOKUP(B47,[2]Sheet1!$A$4:$L$48,5,0)</f>
        <v>18</v>
      </c>
      <c r="G47" s="32">
        <f>VLOOKUP(B47,[2]Sheet1!$A$4:$L$48,6,0)</f>
        <v>16</v>
      </c>
      <c r="H47" s="39">
        <f>VLOOKUP(B47,[2]Sheet1!$A$4:$L$48,7,0)</f>
        <v>17.166666666666664</v>
      </c>
      <c r="I47" s="32">
        <f>VLOOKUP(B47,[2]Sheet1!$A$4:$L$48,8,0)</f>
        <v>17.5</v>
      </c>
      <c r="J47" s="39">
        <f>VLOOKUP(B47,[2]Sheet1!$A$4:$L$48,9,0)</f>
        <v>13.125</v>
      </c>
      <c r="K47" s="32">
        <f>VLOOKUP(B47,[2]Sheet1!$A$4:$L$48,10,0)</f>
        <v>39.5</v>
      </c>
      <c r="L47" s="39">
        <f>VLOOKUP(B47,[2]Sheet1!$A$4:$L$48,11,0)</f>
        <v>32.916666666666664</v>
      </c>
      <c r="M47" s="32">
        <f>VLOOKUP(B47,[2]Sheet1!$A$4:$L$48,12,0)</f>
        <v>64</v>
      </c>
      <c r="N47" s="40"/>
    </row>
    <row r="48" spans="1:14" ht="17.25" customHeight="1">
      <c r="A48" s="31">
        <f t="shared" si="0"/>
        <v>39</v>
      </c>
      <c r="B48" s="31">
        <v>101519180</v>
      </c>
      <c r="C48" s="41" t="s">
        <v>59</v>
      </c>
      <c r="D48" s="32">
        <f>VLOOKUP(B48,[2]Sheet1!$A$4:$L$48,3,0)</f>
        <v>19</v>
      </c>
      <c r="E48" s="32">
        <f>VLOOKUP(B48,[2]Sheet1!$A$4:$L$48,4,0)</f>
        <v>15</v>
      </c>
      <c r="F48" s="32">
        <f>VLOOKUP(B48,[2]Sheet1!$A$4:$L$48,5,0)</f>
        <v>14</v>
      </c>
      <c r="G48" s="32">
        <f>VLOOKUP(B48,[2]Sheet1!$A$4:$L$48,6,0)</f>
        <v>15</v>
      </c>
      <c r="H48" s="39">
        <f>VLOOKUP(B48,[2]Sheet1!$A$4:$L$48,7,0)</f>
        <v>15.416666666666666</v>
      </c>
      <c r="I48" s="32">
        <f>VLOOKUP(B48,[2]Sheet1!$A$4:$L$48,8,0)</f>
        <v>14</v>
      </c>
      <c r="J48" s="39">
        <f>VLOOKUP(B48,[2]Sheet1!$A$4:$L$48,9,0)</f>
        <v>10.5</v>
      </c>
      <c r="K48" s="32">
        <f>VLOOKUP(B48,[2]Sheet1!$A$4:$L$48,10,0)</f>
        <v>25</v>
      </c>
      <c r="L48" s="39">
        <f>VLOOKUP(B48,[2]Sheet1!$A$4:$L$48,11,0)</f>
        <v>20.833333333333336</v>
      </c>
      <c r="M48" s="32">
        <f>VLOOKUP(B48,[2]Sheet1!$A$4:$L$48,12,0)</f>
        <v>47</v>
      </c>
      <c r="N48" s="40"/>
    </row>
    <row r="49" spans="1:14" ht="17.25" customHeight="1">
      <c r="A49" s="31">
        <f t="shared" si="0"/>
        <v>40</v>
      </c>
      <c r="B49" s="31">
        <v>101519184</v>
      </c>
      <c r="C49" s="41" t="s">
        <v>65</v>
      </c>
      <c r="D49" s="32">
        <f>VLOOKUP(B49,[2]Sheet1!$A$4:$L$48,3,0)</f>
        <v>15</v>
      </c>
      <c r="E49" s="32">
        <f>VLOOKUP(B49,[2]Sheet1!$A$4:$L$48,4,0)</f>
        <v>15</v>
      </c>
      <c r="F49" s="32">
        <f>VLOOKUP(B49,[2]Sheet1!$A$4:$L$48,5,0)</f>
        <v>14</v>
      </c>
      <c r="G49" s="32">
        <f>VLOOKUP(B49,[2]Sheet1!$A$4:$L$48,6,0)</f>
        <v>18</v>
      </c>
      <c r="H49" s="39">
        <f>VLOOKUP(B49,[2]Sheet1!$A$4:$L$48,7,0)</f>
        <v>15.5</v>
      </c>
      <c r="I49" s="32">
        <f>VLOOKUP(B49,[2]Sheet1!$A$4:$L$48,8,0)</f>
        <v>12.5</v>
      </c>
      <c r="J49" s="39">
        <f>VLOOKUP(B49,[2]Sheet1!$A$4:$L$48,9,0)</f>
        <v>9.375</v>
      </c>
      <c r="K49" s="32">
        <f>VLOOKUP(B49,[2]Sheet1!$A$4:$L$48,10,0)</f>
        <v>21.5</v>
      </c>
      <c r="L49" s="39">
        <f>VLOOKUP(B49,[2]Sheet1!$A$4:$L$48,11,0)</f>
        <v>17.916666666666668</v>
      </c>
      <c r="M49" s="32">
        <f>VLOOKUP(B49,[2]Sheet1!$A$4:$L$48,12,0)</f>
        <v>43</v>
      </c>
      <c r="N49" s="40"/>
    </row>
    <row r="50" spans="1:14" ht="17.25" customHeight="1">
      <c r="A50" s="31">
        <f t="shared" si="0"/>
        <v>41</v>
      </c>
      <c r="B50" s="31">
        <v>101519189</v>
      </c>
      <c r="C50" s="41" t="s">
        <v>54</v>
      </c>
      <c r="D50" s="32">
        <f>VLOOKUP(B50,[2]Sheet1!$A$4:$L$48,3,0)</f>
        <v>16</v>
      </c>
      <c r="E50" s="32">
        <f>VLOOKUP(B50,[2]Sheet1!$A$4:$L$48,4,0)</f>
        <v>15</v>
      </c>
      <c r="F50" s="32">
        <f>VLOOKUP(B50,[2]Sheet1!$A$4:$L$48,5,0)</f>
        <v>10</v>
      </c>
      <c r="G50" s="32">
        <f>VLOOKUP(B50,[2]Sheet1!$A$4:$L$48,6,0)</f>
        <v>14</v>
      </c>
      <c r="H50" s="39">
        <f>VLOOKUP(B50,[2]Sheet1!$A$4:$L$48,7,0)</f>
        <v>13.666666666666666</v>
      </c>
      <c r="I50" s="32">
        <f>VLOOKUP(B50,[2]Sheet1!$A$4:$L$48,8,0)</f>
        <v>18</v>
      </c>
      <c r="J50" s="39">
        <f>VLOOKUP(B50,[2]Sheet1!$A$4:$L$48,9,0)</f>
        <v>13.5</v>
      </c>
      <c r="K50" s="32">
        <f>VLOOKUP(B50,[2]Sheet1!$A$4:$L$48,10,0)</f>
        <v>30</v>
      </c>
      <c r="L50" s="39">
        <f>VLOOKUP(B50,[2]Sheet1!$A$4:$L$48,11,0)</f>
        <v>25</v>
      </c>
      <c r="M50" s="32">
        <f>VLOOKUP(B50,[2]Sheet1!$A$4:$L$48,12,0)</f>
        <v>53</v>
      </c>
      <c r="N50" s="40"/>
    </row>
    <row r="51" spans="1:14" ht="17.25" customHeight="1">
      <c r="A51" s="31">
        <f t="shared" si="0"/>
        <v>42</v>
      </c>
      <c r="B51" s="31">
        <v>101519194</v>
      </c>
      <c r="C51" s="41" t="s">
        <v>58</v>
      </c>
      <c r="D51" s="32">
        <f>VLOOKUP(B51,[2]Sheet1!$A$4:$L$48,3,0)</f>
        <v>18</v>
      </c>
      <c r="E51" s="32">
        <f>VLOOKUP(B51,[2]Sheet1!$A$4:$L$48,4,0)</f>
        <v>15</v>
      </c>
      <c r="F51" s="32">
        <f>VLOOKUP(B51,[2]Sheet1!$A$4:$L$48,5,0)</f>
        <v>12</v>
      </c>
      <c r="G51" s="32">
        <f>VLOOKUP(B51,[2]Sheet1!$A$4:$L$48,6,0)</f>
        <v>20</v>
      </c>
      <c r="H51" s="39">
        <f>VLOOKUP(B51,[2]Sheet1!$A$4:$L$48,7,0)</f>
        <v>16</v>
      </c>
      <c r="I51" s="32">
        <f>VLOOKUP(B51,[2]Sheet1!$A$4:$L$48,8,0)</f>
        <v>12.5</v>
      </c>
      <c r="J51" s="39">
        <f>VLOOKUP(B51,[2]Sheet1!$A$4:$L$48,9,0)</f>
        <v>9.375</v>
      </c>
      <c r="K51" s="32">
        <f>VLOOKUP(B51,[2]Sheet1!$A$4:$L$48,10,0)</f>
        <v>28</v>
      </c>
      <c r="L51" s="39">
        <f>VLOOKUP(B51,[2]Sheet1!$A$4:$L$48,11,0)</f>
        <v>23.333333333333336</v>
      </c>
      <c r="M51" s="32">
        <f>VLOOKUP(B51,[2]Sheet1!$A$4:$L$48,12,0)</f>
        <v>49</v>
      </c>
      <c r="N51" s="40"/>
    </row>
    <row r="52" spans="1:14" ht="17.25" customHeight="1">
      <c r="A52" s="31">
        <f t="shared" si="0"/>
        <v>43</v>
      </c>
      <c r="B52" s="35">
        <v>101519210</v>
      </c>
      <c r="C52" s="41" t="s">
        <v>38</v>
      </c>
      <c r="D52" s="32">
        <f>VLOOKUP(B52,[2]Sheet1!$A$4:$L$48,3,0)</f>
        <v>20</v>
      </c>
      <c r="E52" s="32">
        <f>VLOOKUP(B52,[2]Sheet1!$A$4:$L$48,4,0)</f>
        <v>15</v>
      </c>
      <c r="F52" s="32">
        <f>VLOOKUP(B52,[2]Sheet1!$A$4:$L$48,5,0)</f>
        <v>15</v>
      </c>
      <c r="G52" s="32">
        <f>VLOOKUP(B52,[2]Sheet1!$A$4:$L$48,6,0)</f>
        <v>18</v>
      </c>
      <c r="H52" s="39">
        <f>VLOOKUP(B52,[2]Sheet1!$A$4:$L$48,7,0)</f>
        <v>16.583333333333336</v>
      </c>
      <c r="I52" s="32">
        <f>VLOOKUP(B52,[2]Sheet1!$A$4:$L$48,8,0)</f>
        <v>30.25</v>
      </c>
      <c r="J52" s="39">
        <f>VLOOKUP(B52,[2]Sheet1!$A$4:$L$48,9,0)</f>
        <v>22.6875</v>
      </c>
      <c r="K52" s="32">
        <f>VLOOKUP(B52,[2]Sheet1!$A$4:$L$48,10,0)</f>
        <v>37</v>
      </c>
      <c r="L52" s="39">
        <f>VLOOKUP(B52,[2]Sheet1!$A$4:$L$48,11,0)</f>
        <v>30.833333333333336</v>
      </c>
      <c r="M52" s="32">
        <f>VLOOKUP(B52,[2]Sheet1!$A$4:$L$48,12,0)</f>
        <v>71</v>
      </c>
      <c r="N52" s="40"/>
    </row>
    <row r="53" spans="1:14" ht="17.25" customHeight="1">
      <c r="A53" s="31">
        <f t="shared" si="0"/>
        <v>44</v>
      </c>
      <c r="B53" s="31">
        <v>101519213</v>
      </c>
      <c r="C53" s="41" t="s">
        <v>49</v>
      </c>
      <c r="D53" s="32">
        <f>VLOOKUP(B53,[2]Sheet1!$A$4:$L$48,3,0)</f>
        <v>25</v>
      </c>
      <c r="E53" s="32">
        <f>VLOOKUP(B53,[2]Sheet1!$A$4:$L$48,4,0)</f>
        <v>15</v>
      </c>
      <c r="F53" s="32">
        <f>VLOOKUP(B53,[2]Sheet1!$A$4:$L$48,5,0)</f>
        <v>14</v>
      </c>
      <c r="G53" s="32">
        <f>VLOOKUP(B53,[2]Sheet1!$A$4:$L$48,6,0)</f>
        <v>18</v>
      </c>
      <c r="H53" s="39">
        <f>VLOOKUP(B53,[2]Sheet1!$A$4:$L$48,7,0)</f>
        <v>17.166666666666668</v>
      </c>
      <c r="I53" s="32">
        <f>VLOOKUP(B53,[2]Sheet1!$A$4:$L$48,8,0)</f>
        <v>19</v>
      </c>
      <c r="J53" s="39">
        <f>VLOOKUP(B53,[2]Sheet1!$A$4:$L$48,9,0)</f>
        <v>14.25</v>
      </c>
      <c r="K53" s="32">
        <f>VLOOKUP(B53,[2]Sheet1!$A$4:$L$48,10,0)</f>
        <v>30.5</v>
      </c>
      <c r="L53" s="39">
        <f>VLOOKUP(B53,[2]Sheet1!$A$4:$L$48,11,0)</f>
        <v>25.416666666666664</v>
      </c>
      <c r="M53" s="32">
        <f>VLOOKUP(B53,[2]Sheet1!$A$4:$L$48,12,0)</f>
        <v>57</v>
      </c>
      <c r="N53" s="40"/>
    </row>
    <row r="54" spans="1:14" ht="17.25" customHeight="1">
      <c r="A54" s="31">
        <f t="shared" si="0"/>
        <v>45</v>
      </c>
      <c r="B54" s="35">
        <v>101519227</v>
      </c>
      <c r="C54" s="41" t="s">
        <v>32</v>
      </c>
      <c r="D54" s="32">
        <f>VLOOKUP(B54,[2]Sheet1!$A$4:$L$48,3,0)</f>
        <v>27</v>
      </c>
      <c r="E54" s="32">
        <f>VLOOKUP(B54,[2]Sheet1!$A$4:$L$48,4,0)</f>
        <v>15</v>
      </c>
      <c r="F54" s="32">
        <f>VLOOKUP(B54,[2]Sheet1!$A$4:$L$48,5,0)</f>
        <v>18</v>
      </c>
      <c r="G54" s="32">
        <f>VLOOKUP(B54,[2]Sheet1!$A$4:$L$48,6,0)</f>
        <v>20</v>
      </c>
      <c r="H54" s="39">
        <f>VLOOKUP(B54,[2]Sheet1!$A$4:$L$48,7,0)</f>
        <v>19</v>
      </c>
      <c r="I54" s="32">
        <f>VLOOKUP(B54,[2]Sheet1!$A$4:$L$48,8,0)</f>
        <v>32</v>
      </c>
      <c r="J54" s="39">
        <f>VLOOKUP(B54,[2]Sheet1!$A$4:$L$48,9,0)</f>
        <v>24</v>
      </c>
      <c r="K54" s="32">
        <f>VLOOKUP(B54,[2]Sheet1!$A$4:$L$48,10,0)</f>
        <v>45</v>
      </c>
      <c r="L54" s="39">
        <f>VLOOKUP(B54,[2]Sheet1!$A$4:$L$48,11,0)</f>
        <v>37.5</v>
      </c>
      <c r="M54" s="32">
        <f>VLOOKUP(B54,[2]Sheet1!$A$4:$L$48,12,0)</f>
        <v>81</v>
      </c>
      <c r="N54" s="40"/>
    </row>
    <row r="55" spans="1:14" ht="17.25" customHeight="1">
      <c r="M55" s="40"/>
    </row>
    <row r="56" spans="1:14" ht="17.25" customHeight="1"/>
    <row r="57" spans="1:14" ht="17.25" customHeight="1"/>
    <row r="58" spans="1:14" ht="17.25" customHeight="1"/>
    <row r="59" spans="1:14" ht="17.25" customHeight="1"/>
    <row r="60" spans="1:14" ht="17.25" customHeight="1"/>
    <row r="61" spans="1:14" ht="17.25" customHeight="1"/>
    <row r="62" spans="1:14" ht="17.25" customHeight="1"/>
    <row r="63" spans="1:14" ht="17.25" customHeight="1"/>
    <row r="64" spans="1:1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  <row r="1002" ht="17.25" customHeight="1"/>
    <row r="1003" ht="17.25" customHeight="1"/>
    <row r="1004" ht="17.25" customHeight="1"/>
    <row r="1005" ht="17.25" customHeight="1"/>
    <row r="1006" ht="17.25" customHeight="1"/>
    <row r="1007" ht="17.25" customHeight="1"/>
    <row r="1008" ht="17.25" customHeight="1"/>
    <row r="1009" ht="17.25" customHeight="1"/>
    <row r="1010" ht="17.25" customHeight="1"/>
    <row r="1011" ht="17.25" customHeight="1"/>
    <row r="1012" ht="17.25" customHeight="1"/>
    <row r="1013" ht="17.25" customHeight="1"/>
    <row r="1014" ht="17.25" customHeight="1"/>
    <row r="1015" ht="17.25" customHeight="1"/>
    <row r="1016" ht="17.25" customHeight="1"/>
    <row r="1017" ht="17.25" customHeight="1"/>
    <row r="1018" ht="17.25" customHeight="1"/>
    <row r="1019" ht="17.25" customHeight="1"/>
    <row r="1020" ht="17.25" customHeight="1"/>
    <row r="1021" ht="17.25" customHeight="1"/>
    <row r="1022" ht="17.25" customHeight="1"/>
    <row r="1023" ht="17.25" customHeight="1"/>
    <row r="1024" ht="17.25" customHeight="1"/>
    <row r="1025" ht="17.25" customHeight="1"/>
    <row r="1026" ht="17.25" customHeight="1"/>
    <row r="1027" ht="17.25" customHeight="1"/>
    <row r="1028" ht="17.25" customHeight="1"/>
    <row r="1029" ht="17.25" customHeight="1"/>
    <row r="1030" ht="17.25" customHeight="1"/>
    <row r="1031" ht="17.25" customHeight="1"/>
    <row r="1032" ht="17.25" customHeight="1"/>
    <row r="1033" ht="17.25" customHeight="1"/>
    <row r="1034" ht="17.25" customHeight="1"/>
    <row r="1035" ht="17.25" customHeight="1"/>
    <row r="1036" ht="17.25" customHeight="1"/>
    <row r="1037" ht="17.25" customHeight="1"/>
    <row r="1038" ht="17.25" customHeight="1"/>
    <row r="1039" ht="17.25" customHeight="1"/>
    <row r="1040" ht="17.25" customHeight="1"/>
    <row r="1041" ht="17.25" customHeight="1"/>
    <row r="1042" ht="17.25" customHeight="1"/>
    <row r="1043" ht="17.25" customHeight="1"/>
    <row r="1044" ht="17.25" customHeight="1"/>
    <row r="1045" ht="17.25" customHeight="1"/>
    <row r="1046" ht="17.25" customHeight="1"/>
    <row r="1047" ht="17.25" customHeight="1"/>
    <row r="1048" ht="17.25" customHeight="1"/>
    <row r="1049" ht="17.25" customHeight="1"/>
    <row r="1050" ht="17.25" customHeight="1"/>
    <row r="1051" ht="17.25" customHeight="1"/>
    <row r="1052" ht="17.25" customHeight="1"/>
    <row r="1053" ht="17.25" customHeight="1"/>
    <row r="1054" ht="17.25" customHeight="1"/>
    <row r="1055" ht="17.25" customHeight="1"/>
    <row r="1056" ht="17.25" customHeight="1"/>
    <row r="1057" ht="17.25" customHeight="1"/>
    <row r="1058" ht="17.25" customHeight="1"/>
    <row r="1059" ht="17.25" customHeight="1"/>
    <row r="1060" ht="17.25" customHeight="1"/>
    <row r="1061" ht="17.25" customHeight="1"/>
    <row r="1062" ht="17.25" customHeight="1"/>
    <row r="1063" ht="17.25" customHeight="1"/>
    <row r="1064" ht="17.25" customHeight="1"/>
    <row r="1065" ht="17.25" customHeight="1"/>
    <row r="1066" ht="17.25" customHeight="1"/>
    <row r="1067" ht="17.25" customHeight="1"/>
    <row r="1068" ht="17.25" customHeight="1"/>
    <row r="1069" ht="17.25" customHeight="1"/>
    <row r="1070" ht="17.25" customHeight="1"/>
    <row r="1071" ht="17.25" customHeight="1"/>
    <row r="1072" ht="17.25" customHeight="1"/>
    <row r="1073" ht="17.25" customHeight="1"/>
    <row r="1074" ht="17.25" customHeight="1"/>
    <row r="1075" ht="17.25" customHeight="1"/>
    <row r="1076" ht="17.25" customHeight="1"/>
    <row r="1077" ht="17.25" customHeight="1"/>
    <row r="1078" ht="17.25" customHeight="1"/>
    <row r="1079" ht="17.25" customHeight="1"/>
    <row r="1080" ht="17.25" customHeight="1"/>
    <row r="1081" ht="17.25" customHeight="1"/>
    <row r="1082" ht="17.25" customHeight="1"/>
    <row r="1083" ht="17.25" customHeight="1"/>
    <row r="1084" ht="17.25" customHeight="1"/>
    <row r="1085" ht="17.25" customHeight="1"/>
    <row r="1086" ht="17.25" customHeight="1"/>
    <row r="1087" ht="17.25" customHeight="1"/>
    <row r="1088" ht="17.25" customHeight="1"/>
    <row r="1089" ht="17.25" customHeight="1"/>
    <row r="1090" ht="17.25" customHeight="1"/>
    <row r="1091" ht="17.25" customHeight="1"/>
    <row r="1092" ht="17.25" customHeight="1"/>
    <row r="1093" ht="17.25" customHeight="1"/>
    <row r="1094" ht="17.25" customHeight="1"/>
    <row r="1095" ht="17.25" customHeight="1"/>
    <row r="1096" ht="17.25" customHeight="1"/>
    <row r="1097" ht="17.25" customHeight="1"/>
    <row r="1098" ht="17.25" customHeight="1"/>
    <row r="1099" ht="17.25" customHeight="1"/>
    <row r="1100" ht="17.25" customHeight="1"/>
    <row r="1101" ht="17.25" customHeight="1"/>
    <row r="1102" ht="17.25" customHeight="1"/>
    <row r="1103" ht="17.25" customHeight="1"/>
    <row r="1104" ht="17.25" customHeight="1"/>
    <row r="1105" ht="17.25" customHeight="1"/>
    <row r="1106" ht="17.25" customHeight="1"/>
    <row r="1107" ht="17.25" customHeight="1"/>
    <row r="1108" ht="17.25" customHeight="1"/>
    <row r="1109" ht="17.25" customHeight="1"/>
    <row r="1110" ht="17.25" customHeight="1"/>
    <row r="1111" ht="17.25" customHeight="1"/>
    <row r="1112" ht="17.25" customHeight="1"/>
    <row r="1113" ht="17.25" customHeight="1"/>
    <row r="1114" ht="17.25" customHeight="1"/>
    <row r="1115" ht="17.25" customHeight="1"/>
    <row r="1116" ht="17.25" customHeight="1"/>
    <row r="1117" ht="17.25" customHeight="1"/>
    <row r="1118" ht="17.25" customHeight="1"/>
    <row r="1119" ht="17.25" customHeight="1"/>
    <row r="1120" ht="17.25" customHeight="1"/>
    <row r="1121" ht="17.25" customHeight="1"/>
    <row r="1122" ht="17.25" customHeight="1"/>
    <row r="1123" ht="17.25" customHeight="1"/>
    <row r="1124" ht="17.25" customHeight="1"/>
    <row r="1125" ht="17.25" customHeight="1"/>
    <row r="1126" ht="17.25" customHeight="1"/>
    <row r="1127" ht="17.25" customHeight="1"/>
    <row r="1128" ht="17.25" customHeight="1"/>
    <row r="1129" ht="17.25" customHeight="1"/>
    <row r="1130" ht="17.25" customHeight="1"/>
    <row r="1131" ht="17.25" customHeight="1"/>
    <row r="1132" ht="17.25" customHeight="1"/>
    <row r="1133" ht="17.25" customHeight="1"/>
    <row r="1134" ht="17.25" customHeight="1"/>
    <row r="1135" ht="17.25" customHeight="1"/>
    <row r="1136" ht="17.25" customHeight="1"/>
    <row r="1137" ht="17.25" customHeight="1"/>
    <row r="1138" ht="17.25" customHeight="1"/>
    <row r="1139" ht="17.25" customHeight="1"/>
    <row r="1140" ht="17.25" customHeight="1"/>
    <row r="1141" ht="17.25" customHeight="1"/>
    <row r="1142" ht="17.25" customHeight="1"/>
    <row r="1143" ht="17.25" customHeight="1"/>
    <row r="1144" ht="17.25" customHeight="1"/>
    <row r="1145" ht="17.25" customHeight="1"/>
    <row r="1146" ht="17.25" customHeight="1"/>
    <row r="1147" ht="17.25" customHeight="1"/>
    <row r="1148" ht="17.25" customHeight="1"/>
    <row r="1149" ht="17.25" customHeight="1"/>
    <row r="1150" ht="17.25" customHeight="1"/>
    <row r="1151" ht="17.25" customHeight="1"/>
    <row r="1152" ht="17.25" customHeight="1"/>
    <row r="1153" ht="17.25" customHeight="1"/>
    <row r="1154" ht="17.25" customHeight="1"/>
    <row r="1155" ht="17.25" customHeight="1"/>
    <row r="1156" ht="17.25" customHeight="1"/>
    <row r="1157" ht="17.25" customHeight="1"/>
    <row r="1158" ht="17.25" customHeight="1"/>
    <row r="1159" ht="17.25" customHeight="1"/>
    <row r="1160" ht="17.25" customHeight="1"/>
    <row r="1161" ht="17.25" customHeight="1"/>
    <row r="1162" ht="17.25" customHeight="1"/>
    <row r="1163" ht="17.25" customHeight="1"/>
    <row r="1164" ht="17.25" customHeight="1"/>
    <row r="1165" ht="17.25" customHeight="1"/>
    <row r="1166" ht="17.25" customHeight="1"/>
    <row r="1167" ht="17.25" customHeight="1"/>
    <row r="1168" ht="17.25" customHeight="1"/>
    <row r="1169" ht="17.25" customHeight="1"/>
    <row r="1170" ht="17.25" customHeight="1"/>
    <row r="1171" ht="17.25" customHeight="1"/>
    <row r="1172" ht="17.25" customHeight="1"/>
    <row r="1173" ht="17.25" customHeight="1"/>
    <row r="1174" ht="17.25" customHeight="1"/>
    <row r="1175" ht="17.25" customHeight="1"/>
    <row r="1176" ht="17.25" customHeight="1"/>
    <row r="1177" ht="17.25" customHeight="1"/>
    <row r="1178" ht="17.25" customHeight="1"/>
    <row r="1179" ht="17.25" customHeight="1"/>
    <row r="1180" ht="17.25" customHeight="1"/>
    <row r="1181" ht="17.25" customHeight="1"/>
    <row r="1182" ht="17.25" customHeight="1"/>
    <row r="1183" ht="17.25" customHeight="1"/>
    <row r="1184" ht="17.25" customHeight="1"/>
    <row r="1185" ht="17.25" customHeight="1"/>
    <row r="1186" ht="17.25" customHeight="1"/>
    <row r="1187" ht="17.25" customHeight="1"/>
    <row r="1188" ht="17.25" customHeight="1"/>
    <row r="1189" ht="17.25" customHeight="1"/>
    <row r="1190" ht="17.25" customHeight="1"/>
    <row r="1191" ht="17.25" customHeight="1"/>
    <row r="1192" ht="17.25" customHeight="1"/>
    <row r="1193" ht="17.25" customHeight="1"/>
    <row r="1194" ht="17.25" customHeight="1"/>
    <row r="1195" ht="17.25" customHeight="1"/>
    <row r="1196" ht="17.25" customHeight="1"/>
    <row r="1197" ht="17.25" customHeight="1"/>
    <row r="1198" ht="17.25" customHeight="1"/>
    <row r="1199" ht="17.25" customHeight="1"/>
    <row r="1200" ht="17.25" customHeight="1"/>
    <row r="1201" ht="17.25" customHeight="1"/>
    <row r="1202" ht="17.25" customHeight="1"/>
    <row r="1203" ht="17.25" customHeight="1"/>
    <row r="1204" ht="17.25" customHeight="1"/>
    <row r="1205" ht="17.25" customHeight="1"/>
    <row r="1206" ht="17.25" customHeight="1"/>
    <row r="1207" ht="17.25" customHeight="1"/>
    <row r="1208" ht="17.25" customHeight="1"/>
    <row r="1209" ht="17.25" customHeight="1"/>
    <row r="1210" ht="17.25" customHeight="1"/>
    <row r="1211" ht="17.25" customHeight="1"/>
    <row r="1212" ht="17.25" customHeight="1"/>
    <row r="1213" ht="17.25" customHeight="1"/>
    <row r="1214" ht="17.25" customHeight="1"/>
    <row r="1215" ht="17.25" customHeight="1"/>
    <row r="1216" ht="17.25" customHeight="1"/>
    <row r="1217" ht="17.25" customHeight="1"/>
    <row r="1218" ht="17.25" customHeight="1"/>
    <row r="1219" ht="17.25" customHeight="1"/>
    <row r="1220" ht="17.25" customHeight="1"/>
    <row r="1221" ht="17.25" customHeight="1"/>
    <row r="1222" ht="17.25" customHeight="1"/>
    <row r="1223" ht="17.25" customHeight="1"/>
    <row r="1224" ht="17.25" customHeight="1"/>
    <row r="1225" ht="17.25" customHeight="1"/>
    <row r="1226" ht="17.25" customHeight="1"/>
    <row r="1227" ht="17.25" customHeight="1"/>
    <row r="1228" ht="17.25" customHeight="1"/>
    <row r="1229" ht="17.25" customHeight="1"/>
    <row r="1230" ht="17.25" customHeight="1"/>
    <row r="1231" ht="17.25" customHeight="1"/>
    <row r="1232" ht="17.25" customHeight="1"/>
    <row r="1233" ht="17.25" customHeight="1"/>
    <row r="1234" ht="17.25" customHeight="1"/>
    <row r="1235" ht="17.25" customHeight="1"/>
    <row r="1236" ht="17.25" customHeight="1"/>
    <row r="1237" ht="17.25" customHeight="1"/>
    <row r="1238" ht="17.25" customHeight="1"/>
    <row r="1239" ht="17.25" customHeight="1"/>
    <row r="1240" ht="17.25" customHeight="1"/>
    <row r="1241" ht="17.25" customHeight="1"/>
    <row r="1242" ht="17.25" customHeight="1"/>
    <row r="1243" ht="17.25" customHeight="1"/>
    <row r="1244" ht="17.25" customHeight="1"/>
    <row r="1245" ht="17.25" customHeight="1"/>
    <row r="1246" ht="17.25" customHeight="1"/>
    <row r="1247" ht="17.25" customHeight="1"/>
    <row r="1248" ht="17.25" customHeight="1"/>
    <row r="1249" ht="17.25" customHeight="1"/>
    <row r="1250" ht="17.25" customHeight="1"/>
    <row r="1251" ht="17.25" customHeight="1"/>
    <row r="1252" ht="17.25" customHeight="1"/>
    <row r="1253" ht="17.25" customHeight="1"/>
    <row r="1254" ht="17.25" customHeight="1"/>
    <row r="1255" ht="17.25" customHeight="1"/>
    <row r="1256" ht="17.25" customHeight="1"/>
    <row r="1257" ht="17.25" customHeight="1"/>
    <row r="1258" ht="17.25" customHeight="1"/>
    <row r="1259" ht="17.25" customHeight="1"/>
    <row r="1260" ht="17.25" customHeight="1"/>
    <row r="1261" ht="17.25" customHeight="1"/>
    <row r="1262" ht="17.25" customHeight="1"/>
    <row r="1263" ht="17.25" customHeight="1"/>
    <row r="1264" ht="17.25" customHeight="1"/>
    <row r="1265" ht="17.25" customHeight="1"/>
    <row r="1266" ht="17.25" customHeight="1"/>
    <row r="1267" ht="17.25" customHeight="1"/>
    <row r="1268" ht="17.25" customHeight="1"/>
    <row r="1269" ht="17.25" customHeight="1"/>
    <row r="1270" ht="17.25" customHeight="1"/>
    <row r="1271" ht="17.25" customHeight="1"/>
    <row r="1272" ht="17.25" customHeight="1"/>
    <row r="1273" ht="17.25" customHeight="1"/>
    <row r="1274" ht="17.25" customHeight="1"/>
    <row r="1275" ht="17.25" customHeight="1"/>
    <row r="1276" ht="17.25" customHeight="1"/>
    <row r="1277" ht="17.25" customHeight="1"/>
    <row r="1278" ht="17.25" customHeight="1"/>
    <row r="1279" ht="17.25" customHeight="1"/>
    <row r="1280" ht="17.25" customHeight="1"/>
    <row r="1281" ht="17.25" customHeight="1"/>
    <row r="1282" ht="17.25" customHeight="1"/>
    <row r="1283" ht="17.25" customHeight="1"/>
    <row r="1284" ht="17.25" customHeight="1"/>
    <row r="1285" ht="17.25" customHeight="1"/>
    <row r="1286" ht="17.25" customHeight="1"/>
    <row r="1287" ht="17.25" customHeight="1"/>
    <row r="1288" ht="17.25" customHeight="1"/>
    <row r="1289" ht="17.25" customHeight="1"/>
    <row r="1290" ht="17.25" customHeight="1"/>
    <row r="1291" ht="17.25" customHeight="1"/>
    <row r="1292" ht="17.25" customHeight="1"/>
    <row r="1293" ht="17.25" customHeight="1"/>
    <row r="1294" ht="17.25" customHeight="1"/>
    <row r="1295" ht="17.25" customHeight="1"/>
    <row r="1296" ht="17.25" customHeight="1"/>
    <row r="1297" ht="17.25" customHeight="1"/>
    <row r="1298" ht="17.25" customHeight="1"/>
    <row r="1299" ht="17.25" customHeight="1"/>
    <row r="1300" ht="17.25" customHeight="1"/>
    <row r="1301" ht="17.25" customHeight="1"/>
    <row r="1302" ht="17.25" customHeight="1"/>
    <row r="1303" ht="17.25" customHeight="1"/>
    <row r="1304" ht="17.25" customHeight="1"/>
    <row r="1305" ht="17.25" customHeight="1"/>
    <row r="1306" ht="17.25" customHeight="1"/>
    <row r="1307" ht="17.25" customHeight="1"/>
    <row r="1308" ht="17.25" customHeight="1"/>
    <row r="1309" ht="17.25" customHeight="1"/>
    <row r="1310" ht="17.25" customHeight="1"/>
    <row r="1311" ht="17.25" customHeight="1"/>
    <row r="1312" ht="17.25" customHeight="1"/>
    <row r="1313" ht="17.25" customHeight="1"/>
    <row r="1314" ht="17.25" customHeight="1"/>
    <row r="1315" ht="17.25" customHeight="1"/>
    <row r="1316" ht="17.25" customHeight="1"/>
    <row r="1317" ht="17.25" customHeight="1"/>
    <row r="1318" ht="17.25" customHeight="1"/>
    <row r="1319" ht="17.25" customHeight="1"/>
    <row r="1320" ht="17.25" customHeight="1"/>
    <row r="1321" ht="17.25" customHeight="1"/>
    <row r="1322" ht="17.25" customHeight="1"/>
    <row r="1323" ht="17.25" customHeight="1"/>
    <row r="1324" ht="17.25" customHeight="1"/>
    <row r="1325" ht="17.25" customHeight="1"/>
    <row r="1326" ht="17.25" customHeight="1"/>
    <row r="1327" ht="17.25" customHeight="1"/>
    <row r="1328" ht="17.25" customHeight="1"/>
    <row r="1329" ht="17.25" customHeight="1"/>
    <row r="1330" ht="17.25" customHeight="1"/>
    <row r="1331" ht="17.25" customHeight="1"/>
    <row r="1332" ht="17.25" customHeight="1"/>
    <row r="1333" ht="17.25" customHeight="1"/>
    <row r="1334" ht="17.25" customHeight="1"/>
    <row r="1335" ht="17.25" customHeight="1"/>
    <row r="1336" ht="17.25" customHeight="1"/>
    <row r="1337" ht="17.25" customHeight="1"/>
    <row r="1338" ht="17.25" customHeight="1"/>
    <row r="1339" ht="17.25" customHeight="1"/>
    <row r="1340" ht="17.25" customHeight="1"/>
    <row r="1341" ht="17.25" customHeight="1"/>
    <row r="1342" ht="17.25" customHeight="1"/>
    <row r="1343" ht="17.25" customHeight="1"/>
    <row r="1344" ht="17.25" customHeight="1"/>
    <row r="1345" ht="17.25" customHeight="1"/>
    <row r="1346" ht="17.25" customHeight="1"/>
    <row r="1347" ht="17.25" customHeight="1"/>
    <row r="1348" ht="17.25" customHeight="1"/>
    <row r="1349" ht="17.25" customHeight="1"/>
    <row r="1350" ht="17.25" customHeight="1"/>
    <row r="1351" ht="17.25" customHeight="1"/>
    <row r="1352" ht="17.25" customHeight="1"/>
    <row r="1353" ht="17.25" customHeight="1"/>
    <row r="1354" ht="17.25" customHeight="1"/>
    <row r="1355" ht="17.25" customHeight="1"/>
    <row r="1356" ht="17.25" customHeight="1"/>
    <row r="1357" ht="17.25" customHeight="1"/>
    <row r="1358" ht="17.25" customHeight="1"/>
    <row r="1359" ht="17.25" customHeight="1"/>
    <row r="1360" ht="17.25" customHeight="1"/>
    <row r="1361" ht="17.25" customHeight="1"/>
    <row r="1362" ht="17.25" customHeight="1"/>
    <row r="1363" ht="17.25" customHeight="1"/>
    <row r="1364" ht="17.25" customHeight="1"/>
    <row r="1365" ht="17.25" customHeight="1"/>
    <row r="1366" ht="17.25" customHeight="1"/>
    <row r="1367" ht="17.25" customHeight="1"/>
    <row r="1368" ht="17.25" customHeight="1"/>
    <row r="1369" ht="17.25" customHeight="1"/>
    <row r="1370" ht="17.25" customHeight="1"/>
    <row r="1371" ht="17.25" customHeight="1"/>
    <row r="1372" ht="17.25" customHeight="1"/>
    <row r="1373" ht="17.25" customHeight="1"/>
    <row r="1374" ht="17.25" customHeight="1"/>
    <row r="1375" ht="17.25" customHeight="1"/>
    <row r="1376" ht="17.25" customHeight="1"/>
    <row r="1377" ht="17.25" customHeight="1"/>
    <row r="1378" ht="17.25" customHeight="1"/>
    <row r="1379" ht="17.25" customHeight="1"/>
    <row r="1380" ht="17.25" customHeight="1"/>
    <row r="1381" ht="17.25" customHeight="1"/>
    <row r="1382" ht="17.25" customHeight="1"/>
    <row r="1383" ht="17.25" customHeight="1"/>
    <row r="1384" ht="17.25" customHeight="1"/>
    <row r="1385" ht="17.25" customHeight="1"/>
    <row r="1386" ht="17.25" customHeight="1"/>
    <row r="1387" ht="17.25" customHeight="1"/>
    <row r="1388" ht="17.25" customHeight="1"/>
    <row r="1389" ht="17.25" customHeight="1"/>
    <row r="1390" ht="17.25" customHeight="1"/>
    <row r="1391" ht="17.25" customHeight="1"/>
    <row r="1392" ht="17.25" customHeight="1"/>
    <row r="1393" ht="17.25" customHeight="1"/>
    <row r="1394" ht="17.25" customHeight="1"/>
    <row r="1395" ht="17.25" customHeight="1"/>
    <row r="1396" ht="17.25" customHeight="1"/>
    <row r="1397" ht="17.25" customHeight="1"/>
    <row r="1398" ht="17.25" customHeight="1"/>
    <row r="1399" ht="17.25" customHeight="1"/>
    <row r="1400" ht="17.25" customHeight="1"/>
    <row r="1401" ht="17.25" customHeight="1"/>
    <row r="1402" ht="17.25" customHeight="1"/>
    <row r="1403" ht="17.25" customHeight="1"/>
    <row r="1404" ht="17.25" customHeight="1"/>
    <row r="1405" ht="17.25" customHeight="1"/>
    <row r="1406" ht="17.25" customHeight="1"/>
    <row r="1407" ht="17.25" customHeight="1"/>
    <row r="1408" ht="17.25" customHeight="1"/>
    <row r="1409" ht="17.25" customHeight="1"/>
    <row r="1410" ht="17.25" customHeight="1"/>
    <row r="1411" ht="17.25" customHeight="1"/>
    <row r="1412" ht="17.25" customHeight="1"/>
    <row r="1413" ht="17.25" customHeight="1"/>
    <row r="1414" ht="17.25" customHeight="1"/>
    <row r="1415" ht="17.25" customHeight="1"/>
    <row r="1416" ht="17.25" customHeight="1"/>
    <row r="1417" ht="17.25" customHeight="1"/>
    <row r="1418" ht="17.25" customHeight="1"/>
    <row r="1419" ht="17.25" customHeight="1"/>
    <row r="1420" ht="17.25" customHeight="1"/>
    <row r="1421" ht="17.25" customHeight="1"/>
    <row r="1422" ht="17.25" customHeight="1"/>
    <row r="1423" ht="17.25" customHeight="1"/>
    <row r="1424" ht="17.25" customHeight="1"/>
    <row r="1425" ht="17.25" customHeight="1"/>
    <row r="1426" ht="17.25" customHeight="1"/>
    <row r="1427" ht="17.25" customHeight="1"/>
    <row r="1428" ht="17.25" customHeight="1"/>
    <row r="1429" ht="17.25" customHeight="1"/>
    <row r="1430" ht="17.25" customHeight="1"/>
    <row r="1431" ht="17.25" customHeight="1"/>
    <row r="1432" ht="17.25" customHeight="1"/>
    <row r="1433" ht="17.25" customHeight="1"/>
    <row r="1434" ht="17.25" customHeight="1"/>
    <row r="1435" ht="17.25" customHeight="1"/>
    <row r="1436" ht="17.25" customHeight="1"/>
    <row r="1437" ht="17.25" customHeight="1"/>
    <row r="1438" ht="17.25" customHeight="1"/>
    <row r="1439" ht="17.25" customHeight="1"/>
    <row r="1440" ht="17.25" customHeight="1"/>
    <row r="1441" ht="17.25" customHeight="1"/>
    <row r="1442" ht="17.25" customHeight="1"/>
    <row r="1443" ht="17.25" customHeight="1"/>
    <row r="1444" ht="17.25" customHeight="1"/>
    <row r="1445" ht="17.25" customHeight="1"/>
    <row r="1446" ht="17.25" customHeight="1"/>
    <row r="1447" ht="17.25" customHeight="1"/>
    <row r="1448" ht="17.25" customHeight="1"/>
    <row r="1449" ht="17.25" customHeight="1"/>
    <row r="1450" ht="17.25" customHeight="1"/>
    <row r="1451" ht="17.25" customHeight="1"/>
    <row r="1452" ht="17.25" customHeight="1"/>
    <row r="1453" ht="17.25" customHeight="1"/>
    <row r="1454" ht="17.25" customHeight="1"/>
    <row r="1455" ht="17.25" customHeight="1"/>
    <row r="1456" ht="17.25" customHeight="1"/>
    <row r="1457" ht="17.25" customHeight="1"/>
    <row r="1458" ht="17.25" customHeight="1"/>
    <row r="1459" ht="17.25" customHeight="1"/>
    <row r="1460" ht="17.25" customHeight="1"/>
    <row r="1461" ht="17.25" customHeight="1"/>
    <row r="1462" ht="17.25" customHeight="1"/>
    <row r="1463" ht="17.25" customHeight="1"/>
    <row r="1464" ht="17.25" customHeight="1"/>
    <row r="1465" ht="17.25" customHeight="1"/>
    <row r="1466" ht="17.25" customHeight="1"/>
    <row r="1467" ht="17.25" customHeight="1"/>
    <row r="1468" ht="17.25" customHeight="1"/>
    <row r="1469" ht="17.25" customHeight="1"/>
    <row r="1470" ht="17.25" customHeight="1"/>
    <row r="1471" ht="17.25" customHeight="1"/>
    <row r="1472" ht="17.25" customHeight="1"/>
    <row r="1473" ht="17.25" customHeight="1"/>
    <row r="1474" ht="17.25" customHeight="1"/>
    <row r="1475" ht="17.25" customHeight="1"/>
    <row r="1476" ht="17.25" customHeight="1"/>
    <row r="1477" ht="17.25" customHeight="1"/>
    <row r="1478" ht="17.25" customHeight="1"/>
    <row r="1479" ht="17.25" customHeight="1"/>
    <row r="1480" ht="17.25" customHeight="1"/>
    <row r="1481" ht="17.25" customHeight="1"/>
    <row r="1482" ht="17.25" customHeight="1"/>
    <row r="1483" ht="17.25" customHeight="1"/>
    <row r="1484" ht="17.25" customHeight="1"/>
    <row r="1485" ht="17.25" customHeight="1"/>
    <row r="1486" ht="17.25" customHeight="1"/>
    <row r="1487" ht="17.25" customHeight="1"/>
    <row r="1488" ht="17.25" customHeight="1"/>
    <row r="1489" ht="17.25" customHeight="1"/>
    <row r="1490" ht="17.25" customHeight="1"/>
    <row r="1491" ht="17.25" customHeight="1"/>
    <row r="1492" ht="17.25" customHeight="1"/>
    <row r="1493" ht="17.25" customHeight="1"/>
    <row r="1494" ht="17.25" customHeight="1"/>
    <row r="1495" ht="17.25" customHeight="1"/>
    <row r="1496" ht="17.25" customHeight="1"/>
    <row r="1497" ht="17.25" customHeight="1"/>
    <row r="1498" ht="17.25" customHeight="1"/>
    <row r="1499" ht="17.25" customHeight="1"/>
    <row r="1500" ht="17.25" customHeight="1"/>
    <row r="1501" ht="17.25" customHeight="1"/>
    <row r="1502" ht="17.25" customHeight="1"/>
    <row r="1503" ht="17.25" customHeight="1"/>
    <row r="1504" ht="17.25" customHeight="1"/>
    <row r="1505" ht="17.25" customHeight="1"/>
    <row r="1506" ht="17.25" customHeight="1"/>
    <row r="1507" ht="17.25" customHeight="1"/>
    <row r="1508" ht="17.25" customHeight="1"/>
    <row r="1509" ht="17.25" customHeight="1"/>
    <row r="1510" ht="17.25" customHeight="1"/>
    <row r="1511" ht="17.25" customHeight="1"/>
    <row r="1512" ht="17.25" customHeight="1"/>
    <row r="1513" ht="17.25" customHeight="1"/>
    <row r="1514" ht="17.25" customHeight="1"/>
    <row r="1515" ht="17.25" customHeight="1"/>
    <row r="1516" ht="17.25" customHeight="1"/>
    <row r="1517" ht="17.25" customHeight="1"/>
    <row r="1518" ht="17.25" customHeight="1"/>
    <row r="1519" ht="17.25" customHeight="1"/>
    <row r="1520" ht="17.25" customHeight="1"/>
    <row r="1521" ht="17.25" customHeight="1"/>
    <row r="1522" ht="17.25" customHeight="1"/>
    <row r="1523" ht="17.25" customHeight="1"/>
    <row r="1524" ht="17.25" customHeight="1"/>
    <row r="1525" ht="17.25" customHeight="1"/>
    <row r="1526" ht="17.25" customHeight="1"/>
    <row r="1527" ht="17.25" customHeight="1"/>
    <row r="1528" ht="17.25" customHeight="1"/>
    <row r="1529" ht="17.25" customHeight="1"/>
    <row r="1530" ht="17.25" customHeight="1"/>
    <row r="1531" ht="17.25" customHeight="1"/>
    <row r="1532" ht="17.25" customHeight="1"/>
    <row r="1533" ht="17.25" customHeight="1"/>
    <row r="1534" ht="17.25" customHeight="1"/>
    <row r="1535" ht="17.25" customHeight="1"/>
    <row r="1536" ht="17.25" customHeight="1"/>
    <row r="1537" ht="17.25" customHeight="1"/>
    <row r="1538" ht="17.25" customHeight="1"/>
    <row r="1539" ht="17.25" customHeight="1"/>
    <row r="1540" ht="17.25" customHeight="1"/>
    <row r="1541" ht="17.25" customHeight="1"/>
    <row r="1542" ht="17.25" customHeight="1"/>
    <row r="1543" ht="17.25" customHeight="1"/>
    <row r="1544" ht="17.25" customHeight="1"/>
    <row r="1545" ht="17.25" customHeight="1"/>
    <row r="1546" ht="17.25" customHeight="1"/>
    <row r="1547" ht="17.25" customHeight="1"/>
    <row r="1548" ht="17.25" customHeight="1"/>
    <row r="1549" ht="17.25" customHeight="1"/>
    <row r="1550" ht="17.25" customHeight="1"/>
    <row r="1551" ht="17.25" customHeight="1"/>
    <row r="1552" ht="17.25" customHeight="1"/>
    <row r="1553" ht="17.25" customHeight="1"/>
    <row r="1554" ht="17.25" customHeight="1"/>
    <row r="1555" ht="17.25" customHeight="1"/>
    <row r="1556" ht="17.25" customHeight="1"/>
    <row r="1557" ht="17.25" customHeight="1"/>
    <row r="1558" ht="17.25" customHeight="1"/>
    <row r="1559" ht="17.25" customHeight="1"/>
    <row r="1560" ht="17.25" customHeight="1"/>
    <row r="1561" ht="17.25" customHeight="1"/>
    <row r="1562" ht="17.25" customHeight="1"/>
    <row r="1563" ht="17.25" customHeight="1"/>
    <row r="1564" ht="17.25" customHeight="1"/>
    <row r="1565" ht="17.25" customHeight="1"/>
    <row r="1566" ht="17.25" customHeight="1"/>
    <row r="1567" ht="17.25" customHeight="1"/>
    <row r="1568" ht="17.25" customHeight="1"/>
    <row r="1569" ht="17.25" customHeight="1"/>
    <row r="1570" ht="17.25" customHeight="1"/>
    <row r="1571" ht="17.25" customHeight="1"/>
    <row r="1572" ht="17.25" customHeight="1"/>
    <row r="1573" ht="17.25" customHeight="1"/>
    <row r="1574" ht="17.25" customHeight="1"/>
    <row r="1575" ht="17.25" customHeight="1"/>
    <row r="1576" ht="17.25" customHeight="1"/>
    <row r="1577" ht="17.25" customHeight="1"/>
    <row r="1578" ht="17.25" customHeight="1"/>
    <row r="1579" ht="17.25" customHeight="1"/>
    <row r="1580" ht="17.25" customHeight="1"/>
    <row r="1581" ht="17.25" customHeight="1"/>
    <row r="1582" ht="17.25" customHeight="1"/>
    <row r="1583" ht="17.25" customHeight="1"/>
    <row r="1584" ht="17.25" customHeight="1"/>
    <row r="1585" ht="17.25" customHeight="1"/>
    <row r="1586" ht="17.25" customHeight="1"/>
    <row r="1587" ht="17.25" customHeight="1"/>
    <row r="1588" ht="17.25" customHeight="1"/>
    <row r="1589" ht="17.25" customHeight="1"/>
    <row r="1590" ht="17.25" customHeight="1"/>
    <row r="1591" ht="17.25" customHeight="1"/>
    <row r="1592" ht="17.25" customHeight="1"/>
    <row r="1593" ht="17.25" customHeight="1"/>
    <row r="1594" ht="17.25" customHeight="1"/>
    <row r="1595" ht="17.25" customHeight="1"/>
    <row r="1596" ht="17.25" customHeight="1"/>
    <row r="1597" ht="17.25" customHeight="1"/>
    <row r="1598" ht="17.25" customHeight="1"/>
    <row r="1599" ht="17.25" customHeight="1"/>
    <row r="1600" ht="17.25" customHeight="1"/>
    <row r="1601" ht="17.25" customHeight="1"/>
    <row r="1602" ht="17.25" customHeight="1"/>
    <row r="1603" ht="17.25" customHeight="1"/>
    <row r="1604" ht="17.25" customHeight="1"/>
    <row r="1605" ht="17.25" customHeight="1"/>
    <row r="1606" ht="17.25" customHeight="1"/>
    <row r="1607" ht="17.25" customHeight="1"/>
    <row r="1608" ht="17.25" customHeight="1"/>
    <row r="1609" ht="17.25" customHeight="1"/>
    <row r="1610" ht="17.25" customHeight="1"/>
    <row r="1611" ht="17.25" customHeight="1"/>
    <row r="1612" ht="17.25" customHeight="1"/>
    <row r="1613" ht="17.25" customHeight="1"/>
    <row r="1614" ht="17.25" customHeight="1"/>
    <row r="1615" ht="17.25" customHeight="1"/>
    <row r="1616" ht="17.25" customHeight="1"/>
    <row r="1617" ht="17.25" customHeight="1"/>
    <row r="1618" ht="17.25" customHeight="1"/>
    <row r="1619" ht="17.25" customHeight="1"/>
    <row r="1620" ht="17.25" customHeight="1"/>
    <row r="1621" ht="17.25" customHeight="1"/>
    <row r="1622" ht="17.25" customHeight="1"/>
    <row r="1623" ht="17.25" customHeight="1"/>
    <row r="1624" ht="17.25" customHeight="1"/>
    <row r="1625" ht="17.25" customHeight="1"/>
    <row r="1626" ht="17.25" customHeight="1"/>
    <row r="1627" ht="17.25" customHeight="1"/>
    <row r="1628" ht="17.25" customHeight="1"/>
    <row r="1629" ht="17.25" customHeight="1"/>
    <row r="1630" ht="17.25" customHeight="1"/>
    <row r="1631" ht="17.25" customHeight="1"/>
    <row r="1632" ht="17.25" customHeight="1"/>
    <row r="1633" ht="17.25" customHeight="1"/>
    <row r="1634" ht="17.25" customHeight="1"/>
    <row r="1635" ht="17.25" customHeight="1"/>
    <row r="1636" ht="17.25" customHeight="1"/>
    <row r="1637" ht="17.25" customHeight="1"/>
    <row r="1638" ht="17.25" customHeight="1"/>
    <row r="1639" ht="17.25" customHeight="1"/>
    <row r="1640" ht="17.25" customHeight="1"/>
    <row r="1641" ht="17.25" customHeight="1"/>
    <row r="1642" ht="17.25" customHeight="1"/>
    <row r="1643" ht="17.25" customHeight="1"/>
    <row r="1644" ht="17.25" customHeight="1"/>
    <row r="1645" ht="17.25" customHeight="1"/>
    <row r="1646" ht="17.25" customHeight="1"/>
    <row r="1647" ht="17.25" customHeight="1"/>
    <row r="1648" ht="17.25" customHeight="1"/>
    <row r="1649" ht="17.25" customHeight="1"/>
    <row r="1650" ht="17.25" customHeight="1"/>
    <row r="1651" ht="17.25" customHeight="1"/>
    <row r="1652" ht="17.25" customHeight="1"/>
    <row r="1653" ht="17.25" customHeight="1"/>
    <row r="1654" ht="17.25" customHeight="1"/>
    <row r="1655" ht="17.25" customHeight="1"/>
    <row r="1656" ht="17.25" customHeight="1"/>
    <row r="1657" ht="17.25" customHeight="1"/>
    <row r="1658" ht="17.25" customHeight="1"/>
    <row r="1659" ht="17.25" customHeight="1"/>
    <row r="1660" ht="17.25" customHeight="1"/>
    <row r="1661" ht="17.25" customHeight="1"/>
    <row r="1662" ht="17.25" customHeight="1"/>
    <row r="1663" ht="17.25" customHeight="1"/>
    <row r="1664" ht="17.25" customHeight="1"/>
    <row r="1665" ht="17.25" customHeight="1"/>
    <row r="1666" ht="17.25" customHeight="1"/>
    <row r="1667" ht="17.25" customHeight="1"/>
    <row r="1668" ht="17.25" customHeight="1"/>
    <row r="1669" ht="17.25" customHeight="1"/>
    <row r="1670" ht="17.25" customHeight="1"/>
    <row r="1671" ht="17.25" customHeight="1"/>
    <row r="1672" ht="17.25" customHeight="1"/>
    <row r="1673" ht="17.25" customHeight="1"/>
    <row r="1674" ht="17.25" customHeight="1"/>
    <row r="1675" ht="17.25" customHeight="1"/>
    <row r="1676" ht="17.25" customHeight="1"/>
    <row r="1677" ht="17.25" customHeight="1"/>
    <row r="1678" ht="17.25" customHeight="1"/>
    <row r="1679" ht="17.25" customHeight="1"/>
    <row r="1680" ht="17.25" customHeight="1"/>
    <row r="1681" ht="17.25" customHeight="1"/>
    <row r="1682" ht="17.25" customHeight="1"/>
    <row r="1683" ht="17.25" customHeight="1"/>
    <row r="1684" ht="17.25" customHeight="1"/>
    <row r="1685" ht="17.25" customHeight="1"/>
    <row r="1686" ht="17.25" customHeight="1"/>
    <row r="1687" ht="17.25" customHeight="1"/>
    <row r="1688" ht="17.25" customHeight="1"/>
    <row r="1689" ht="17.25" customHeight="1"/>
    <row r="1690" ht="17.25" customHeight="1"/>
    <row r="1691" ht="17.25" customHeight="1"/>
    <row r="1692" ht="17.25" customHeight="1"/>
    <row r="1693" ht="17.25" customHeight="1"/>
    <row r="1694" ht="17.25" customHeight="1"/>
    <row r="1695" ht="17.25" customHeight="1"/>
    <row r="1696" ht="17.25" customHeight="1"/>
    <row r="1697" ht="17.25" customHeight="1"/>
    <row r="1698" ht="17.25" customHeight="1"/>
    <row r="1699" ht="17.25" customHeight="1"/>
    <row r="1700" ht="17.25" customHeight="1"/>
    <row r="1701" ht="17.25" customHeight="1"/>
    <row r="1702" ht="17.25" customHeight="1"/>
    <row r="1703" ht="17.25" customHeight="1"/>
    <row r="1704" ht="17.25" customHeight="1"/>
    <row r="1705" ht="17.25" customHeight="1"/>
    <row r="1706" ht="17.25" customHeight="1"/>
    <row r="1707" ht="17.25" customHeight="1"/>
    <row r="1708" ht="17.25" customHeight="1"/>
    <row r="1709" ht="17.25" customHeight="1"/>
    <row r="1710" ht="17.25" customHeight="1"/>
    <row r="1711" ht="17.25" customHeight="1"/>
    <row r="1712" ht="17.25" customHeight="1"/>
    <row r="1713" ht="17.25" customHeight="1"/>
    <row r="1714" ht="17.25" customHeight="1"/>
    <row r="1715" ht="17.25" customHeight="1"/>
    <row r="1716" ht="17.25" customHeight="1"/>
    <row r="1717" ht="17.25" customHeight="1"/>
    <row r="1718" ht="17.25" customHeight="1"/>
    <row r="1719" ht="17.25" customHeight="1"/>
    <row r="1720" ht="17.25" customHeight="1"/>
    <row r="1721" ht="17.25" customHeight="1"/>
    <row r="1722" ht="17.25" customHeight="1"/>
    <row r="1723" ht="17.25" customHeight="1"/>
    <row r="1724" ht="17.25" customHeight="1"/>
    <row r="1725" ht="17.25" customHeight="1"/>
    <row r="1726" ht="17.25" customHeight="1"/>
    <row r="1727" ht="17.25" customHeight="1"/>
    <row r="1728" ht="17.25" customHeight="1"/>
    <row r="1729" ht="17.25" customHeight="1"/>
    <row r="1730" ht="17.25" customHeight="1"/>
    <row r="1731" ht="17.25" customHeight="1"/>
    <row r="1732" ht="17.25" customHeight="1"/>
    <row r="1733" ht="17.25" customHeight="1"/>
    <row r="1734" ht="17.25" customHeight="1"/>
    <row r="1735" ht="17.25" customHeight="1"/>
    <row r="1736" ht="17.25" customHeight="1"/>
    <row r="1737" ht="17.25" customHeight="1"/>
    <row r="1738" ht="17.25" customHeight="1"/>
    <row r="1739" ht="17.25" customHeight="1"/>
    <row r="1740" ht="17.25" customHeight="1"/>
    <row r="1741" ht="17.25" customHeight="1"/>
    <row r="1742" ht="17.25" customHeight="1"/>
    <row r="1743" ht="17.25" customHeight="1"/>
    <row r="1744" ht="17.25" customHeight="1"/>
    <row r="1745" ht="17.25" customHeight="1"/>
    <row r="1746" ht="17.25" customHeight="1"/>
    <row r="1747" ht="17.25" customHeight="1"/>
    <row r="1748" ht="17.25" customHeight="1"/>
    <row r="1749" ht="17.25" customHeight="1"/>
    <row r="1750" ht="17.25" customHeight="1"/>
    <row r="1751" ht="17.25" customHeight="1"/>
    <row r="1752" ht="17.25" customHeight="1"/>
    <row r="1753" ht="17.25" customHeight="1"/>
    <row r="1754" ht="17.25" customHeight="1"/>
    <row r="1755" ht="17.25" customHeight="1"/>
    <row r="1756" ht="17.25" customHeight="1"/>
    <row r="1757" ht="17.25" customHeight="1"/>
    <row r="1758" ht="17.25" customHeight="1"/>
    <row r="1759" ht="17.25" customHeight="1"/>
    <row r="1760" ht="17.25" customHeight="1"/>
    <row r="1761" ht="17.25" customHeight="1"/>
    <row r="1762" ht="17.25" customHeight="1"/>
    <row r="1763" ht="17.25" customHeight="1"/>
    <row r="1764" ht="17.25" customHeight="1"/>
    <row r="1765" ht="17.25" customHeight="1"/>
    <row r="1766" ht="17.25" customHeight="1"/>
    <row r="1767" ht="17.25" customHeight="1"/>
    <row r="1768" ht="17.25" customHeight="1"/>
    <row r="1769" ht="17.25" customHeight="1"/>
    <row r="1770" ht="17.25" customHeight="1"/>
    <row r="1771" ht="17.25" customHeight="1"/>
    <row r="1772" ht="17.25" customHeight="1"/>
    <row r="1773" ht="17.25" customHeight="1"/>
    <row r="1774" ht="17.25" customHeight="1"/>
    <row r="1775" ht="17.25" customHeight="1"/>
    <row r="1776" ht="17.25" customHeight="1"/>
    <row r="1777" ht="17.25" customHeight="1"/>
    <row r="1778" ht="17.25" customHeight="1"/>
    <row r="1779" ht="17.25" customHeight="1"/>
    <row r="1780" ht="17.25" customHeight="1"/>
    <row r="1781" ht="17.25" customHeight="1"/>
    <row r="1782" ht="17.25" customHeight="1"/>
    <row r="1783" ht="17.25" customHeight="1"/>
    <row r="1784" ht="17.25" customHeight="1"/>
    <row r="1785" ht="17.25" customHeight="1"/>
    <row r="1786" ht="17.25" customHeight="1"/>
    <row r="1787" ht="17.25" customHeight="1"/>
    <row r="1788" ht="17.25" customHeight="1"/>
    <row r="1789" ht="17.25" customHeight="1"/>
    <row r="1790" ht="17.25" customHeight="1"/>
    <row r="1791" ht="17.25" customHeight="1"/>
    <row r="1792" ht="17.25" customHeight="1"/>
    <row r="1793" ht="17.25" customHeight="1"/>
    <row r="1794" ht="17.25" customHeight="1"/>
    <row r="1795" ht="17.25" customHeight="1"/>
    <row r="1796" ht="17.25" customHeight="1"/>
    <row r="1797" ht="17.25" customHeight="1"/>
    <row r="1798" ht="17.25" customHeight="1"/>
    <row r="1799" ht="17.25" customHeight="1"/>
    <row r="1800" ht="17.25" customHeight="1"/>
    <row r="1801" ht="17.25" customHeight="1"/>
    <row r="1802" ht="17.25" customHeight="1"/>
    <row r="1803" ht="17.25" customHeight="1"/>
    <row r="1804" ht="17.25" customHeight="1"/>
    <row r="1805" ht="17.25" customHeight="1"/>
    <row r="1806" ht="17.25" customHeight="1"/>
    <row r="1807" ht="17.25" customHeight="1"/>
    <row r="1808" ht="17.25" customHeight="1"/>
    <row r="1809" ht="17.25" customHeight="1"/>
    <row r="1810" ht="17.25" customHeight="1"/>
    <row r="1811" ht="17.25" customHeight="1"/>
    <row r="1812" ht="17.25" customHeight="1"/>
    <row r="1813" ht="17.25" customHeight="1"/>
    <row r="1814" ht="17.25" customHeight="1"/>
    <row r="1815" ht="17.25" customHeight="1"/>
    <row r="1816" ht="17.25" customHeight="1"/>
    <row r="1817" ht="17.25" customHeight="1"/>
    <row r="1818" ht="17.25" customHeight="1"/>
    <row r="1819" ht="17.25" customHeight="1"/>
    <row r="1820" ht="17.25" customHeight="1"/>
    <row r="1821" ht="17.25" customHeight="1"/>
    <row r="1822" ht="17.25" customHeight="1"/>
    <row r="1823" ht="17.25" customHeight="1"/>
    <row r="1824" ht="17.25" customHeight="1"/>
    <row r="1825" ht="17.25" customHeight="1"/>
    <row r="1826" ht="17.25" customHeight="1"/>
    <row r="1827" ht="17.25" customHeight="1"/>
    <row r="1828" ht="17.25" customHeight="1"/>
    <row r="1829" ht="17.25" customHeight="1"/>
    <row r="1830" ht="17.25" customHeight="1"/>
    <row r="1831" ht="17.25" customHeight="1"/>
    <row r="1832" ht="17.25" customHeight="1"/>
    <row r="1833" ht="17.25" customHeight="1"/>
    <row r="1834" ht="17.25" customHeight="1"/>
    <row r="1835" ht="17.25" customHeight="1"/>
    <row r="1836" ht="17.25" customHeight="1"/>
    <row r="1837" ht="17.25" customHeight="1"/>
    <row r="1838" ht="17.25" customHeight="1"/>
    <row r="1839" ht="17.25" customHeight="1"/>
    <row r="1840" ht="17.25" customHeight="1"/>
    <row r="1841" ht="17.25" customHeight="1"/>
    <row r="1842" ht="17.25" customHeight="1"/>
    <row r="1843" ht="17.25" customHeight="1"/>
    <row r="1844" ht="17.25" customHeight="1"/>
    <row r="1845" ht="17.25" customHeight="1"/>
    <row r="1846" ht="17.25" customHeight="1"/>
    <row r="1847" ht="17.25" customHeight="1"/>
    <row r="1848" ht="17.25" customHeight="1"/>
    <row r="1849" ht="17.25" customHeight="1"/>
    <row r="1850" ht="17.25" customHeight="1"/>
    <row r="1851" ht="17.25" customHeight="1"/>
    <row r="1852" ht="17.25" customHeight="1"/>
    <row r="1853" ht="17.25" customHeight="1"/>
    <row r="1854" ht="17.25" customHeight="1"/>
    <row r="1855" ht="17.25" customHeight="1"/>
    <row r="1856" ht="17.25" customHeight="1"/>
    <row r="1857" ht="17.25" customHeight="1"/>
    <row r="1858" ht="17.25" customHeight="1"/>
    <row r="1859" ht="17.25" customHeight="1"/>
    <row r="1860" ht="17.25" customHeight="1"/>
    <row r="1861" ht="17.25" customHeight="1"/>
    <row r="1862" ht="17.25" customHeight="1"/>
    <row r="1863" ht="17.25" customHeight="1"/>
    <row r="1864" ht="17.25" customHeight="1"/>
    <row r="1865" ht="17.25" customHeight="1"/>
    <row r="1866" ht="17.25" customHeight="1"/>
    <row r="1867" ht="17.25" customHeight="1"/>
    <row r="1868" ht="17.25" customHeight="1"/>
    <row r="1869" ht="17.25" customHeight="1"/>
    <row r="1870" ht="17.25" customHeight="1"/>
    <row r="1871" ht="17.25" customHeight="1"/>
    <row r="1872" ht="17.25" customHeight="1"/>
    <row r="1873" ht="17.25" customHeight="1"/>
    <row r="1874" ht="17.25" customHeight="1"/>
    <row r="1875" ht="17.25" customHeight="1"/>
    <row r="1876" ht="17.25" customHeight="1"/>
    <row r="1877" ht="17.25" customHeight="1"/>
    <row r="1878" ht="17.25" customHeight="1"/>
    <row r="1879" ht="17.25" customHeight="1"/>
    <row r="1880" ht="17.25" customHeight="1"/>
    <row r="1881" ht="17.25" customHeight="1"/>
    <row r="1882" ht="17.25" customHeight="1"/>
    <row r="1883" ht="17.25" customHeight="1"/>
    <row r="1884" ht="17.25" customHeight="1"/>
    <row r="1885" ht="17.25" customHeight="1"/>
    <row r="1886" ht="17.25" customHeight="1"/>
    <row r="1887" ht="17.25" customHeight="1"/>
    <row r="1888" ht="17.25" customHeight="1"/>
    <row r="1889" ht="17.25" customHeight="1"/>
    <row r="1890" ht="17.25" customHeight="1"/>
    <row r="1891" ht="17.25" customHeight="1"/>
    <row r="1892" ht="17.25" customHeight="1"/>
    <row r="1893" ht="17.25" customHeight="1"/>
    <row r="1894" ht="17.25" customHeight="1"/>
    <row r="1895" ht="17.25" customHeight="1"/>
    <row r="1896" ht="17.25" customHeight="1"/>
    <row r="1897" ht="17.25" customHeight="1"/>
    <row r="1898" ht="17.25" customHeight="1"/>
    <row r="1899" ht="17.25" customHeight="1"/>
    <row r="1900" ht="17.25" customHeight="1"/>
    <row r="1901" ht="17.25" customHeight="1"/>
    <row r="1902" ht="17.25" customHeight="1"/>
    <row r="1903" ht="17.25" customHeight="1"/>
    <row r="1904" ht="17.25" customHeight="1"/>
    <row r="1905" ht="17.25" customHeight="1"/>
    <row r="1906" ht="17.25" customHeight="1"/>
    <row r="1907" ht="17.25" customHeight="1"/>
    <row r="1908" ht="17.25" customHeight="1"/>
    <row r="1909" ht="17.25" customHeight="1"/>
    <row r="1910" ht="17.25" customHeight="1"/>
    <row r="1911" ht="17.25" customHeight="1"/>
    <row r="1912" ht="17.25" customHeight="1"/>
    <row r="1913" ht="17.25" customHeight="1"/>
    <row r="1914" ht="17.25" customHeight="1"/>
    <row r="1915" ht="17.25" customHeight="1"/>
    <row r="1916" ht="17.25" customHeight="1"/>
    <row r="1917" ht="17.25" customHeight="1"/>
    <row r="1918" ht="17.25" customHeight="1"/>
    <row r="1919" ht="17.25" customHeight="1"/>
    <row r="1920" ht="17.25" customHeight="1"/>
    <row r="1921" ht="17.25" customHeight="1"/>
    <row r="1922" ht="17.25" customHeight="1"/>
    <row r="1923" ht="17.25" customHeight="1"/>
    <row r="1924" ht="17.25" customHeight="1"/>
    <row r="1925" ht="17.25" customHeight="1"/>
    <row r="1926" ht="17.25" customHeight="1"/>
    <row r="1927" ht="17.25" customHeight="1"/>
    <row r="1928" ht="17.25" customHeight="1"/>
    <row r="1929" ht="17.25" customHeight="1"/>
    <row r="1930" ht="17.25" customHeight="1"/>
    <row r="1931" ht="17.25" customHeight="1"/>
    <row r="1932" ht="17.25" customHeight="1"/>
    <row r="1933" ht="17.25" customHeight="1"/>
    <row r="1934" ht="17.25" customHeight="1"/>
    <row r="1935" ht="17.25" customHeight="1"/>
    <row r="1936" ht="17.25" customHeight="1"/>
    <row r="1937" ht="17.25" customHeight="1"/>
    <row r="1938" ht="17.25" customHeight="1"/>
    <row r="1939" ht="17.25" customHeight="1"/>
    <row r="1940" ht="17.25" customHeight="1"/>
    <row r="1941" ht="17.25" customHeight="1"/>
    <row r="1942" ht="17.25" customHeight="1"/>
    <row r="1943" ht="17.25" customHeight="1"/>
    <row r="1944" ht="17.25" customHeight="1"/>
    <row r="1945" ht="17.25" customHeight="1"/>
    <row r="1946" ht="17.25" customHeight="1"/>
    <row r="1947" ht="17.25" customHeight="1"/>
    <row r="1948" ht="17.25" customHeight="1"/>
    <row r="1949" ht="17.25" customHeight="1"/>
    <row r="1950" ht="17.25" customHeight="1"/>
    <row r="1951" ht="17.25" customHeight="1"/>
    <row r="1952" ht="17.25" customHeight="1"/>
    <row r="1953" ht="17.25" customHeight="1"/>
    <row r="1954" ht="17.25" customHeight="1"/>
    <row r="1955" ht="17.25" customHeight="1"/>
    <row r="1956" ht="17.25" customHeight="1"/>
    <row r="1957" ht="17.25" customHeight="1"/>
    <row r="1958" ht="17.25" customHeight="1"/>
    <row r="1959" ht="17.25" customHeight="1"/>
    <row r="1960" ht="17.25" customHeight="1"/>
    <row r="1961" ht="17.25" customHeight="1"/>
    <row r="1962" ht="17.25" customHeight="1"/>
    <row r="1963" ht="17.25" customHeight="1"/>
    <row r="1964" ht="17.25" customHeight="1"/>
    <row r="1965" ht="17.25" customHeight="1"/>
    <row r="1966" ht="17.25" customHeight="1"/>
    <row r="1967" ht="17.25" customHeight="1"/>
    <row r="1968" ht="17.25" customHeight="1"/>
    <row r="1969" ht="17.25" customHeight="1"/>
    <row r="1970" ht="17.25" customHeight="1"/>
    <row r="1971" ht="17.25" customHeight="1"/>
    <row r="1972" ht="17.25" customHeight="1"/>
    <row r="1973" ht="17.25" customHeight="1"/>
    <row r="1974" ht="17.25" customHeight="1"/>
    <row r="1975" ht="17.25" customHeight="1"/>
    <row r="1976" ht="17.25" customHeight="1"/>
    <row r="1977" ht="17.25" customHeight="1"/>
    <row r="1978" ht="17.25" customHeight="1"/>
    <row r="1979" ht="17.25" customHeight="1"/>
    <row r="1980" ht="17.25" customHeight="1"/>
    <row r="1981" ht="17.25" customHeight="1"/>
    <row r="1982" ht="17.25" customHeight="1"/>
    <row r="1983" ht="17.25" customHeight="1"/>
    <row r="1984" ht="17.25" customHeight="1"/>
    <row r="1985" ht="17.25" customHeight="1"/>
    <row r="1986" ht="17.25" customHeight="1"/>
    <row r="1987" ht="17.25" customHeight="1"/>
    <row r="1988" ht="17.25" customHeight="1"/>
    <row r="1989" ht="17.25" customHeight="1"/>
    <row r="1990" ht="17.25" customHeight="1"/>
    <row r="1991" ht="17.25" customHeight="1"/>
    <row r="1992" ht="17.25" customHeight="1"/>
    <row r="1993" ht="17.25" customHeight="1"/>
    <row r="1994" ht="17.25" customHeight="1"/>
    <row r="1995" ht="17.25" customHeight="1"/>
    <row r="1996" ht="17.25" customHeight="1"/>
    <row r="1997" ht="17.25" customHeight="1"/>
    <row r="1998" ht="17.25" customHeight="1"/>
    <row r="1999" ht="17.25" customHeight="1"/>
    <row r="2000" ht="17.25" customHeight="1"/>
    <row r="2001" ht="17.25" customHeight="1"/>
    <row r="2002" ht="17.25" customHeight="1"/>
    <row r="2003" ht="17.25" customHeight="1"/>
    <row r="2004" ht="17.25" customHeight="1"/>
    <row r="2005" ht="17.25" customHeight="1"/>
    <row r="2006" ht="17.25" customHeight="1"/>
    <row r="2007" ht="17.25" customHeight="1"/>
    <row r="2008" ht="17.25" customHeight="1"/>
    <row r="2009" ht="17.25" customHeight="1"/>
    <row r="2010" ht="17.25" customHeight="1"/>
    <row r="2011" ht="17.25" customHeight="1"/>
    <row r="2012" ht="17.25" customHeight="1"/>
    <row r="2013" ht="17.25" customHeight="1"/>
    <row r="2014" ht="17.25" customHeight="1"/>
    <row r="2015" ht="17.25" customHeight="1"/>
    <row r="2016" ht="17.25" customHeight="1"/>
    <row r="2017" ht="17.25" customHeight="1"/>
    <row r="2018" ht="17.25" customHeight="1"/>
    <row r="2019" ht="17.25" customHeight="1"/>
    <row r="2020" ht="17.25" customHeight="1"/>
    <row r="2021" ht="17.25" customHeight="1"/>
    <row r="2022" ht="17.25" customHeight="1"/>
    <row r="2023" ht="17.25" customHeight="1"/>
    <row r="2024" ht="17.25" customHeight="1"/>
    <row r="2025" ht="17.25" customHeight="1"/>
    <row r="2026" ht="17.25" customHeight="1"/>
    <row r="2027" ht="17.25" customHeight="1"/>
    <row r="2028" ht="17.25" customHeight="1"/>
    <row r="2029" ht="17.25" customHeight="1"/>
    <row r="2030" ht="17.25" customHeight="1"/>
    <row r="2031" ht="17.25" customHeight="1"/>
    <row r="2032" ht="17.25" customHeight="1"/>
    <row r="2033" ht="17.25" customHeight="1"/>
    <row r="2034" ht="17.25" customHeight="1"/>
    <row r="2035" ht="17.25" customHeight="1"/>
    <row r="2036" ht="17.25" customHeight="1"/>
    <row r="2037" ht="17.25" customHeight="1"/>
    <row r="2038" ht="17.25" customHeight="1"/>
    <row r="2039" ht="17.25" customHeight="1"/>
    <row r="2040" ht="17.25" customHeight="1"/>
    <row r="2041" ht="17.25" customHeight="1"/>
    <row r="2042" ht="17.25" customHeight="1"/>
    <row r="2043" ht="17.25" customHeight="1"/>
    <row r="2044" ht="17.25" customHeight="1"/>
    <row r="2045" ht="17.25" customHeight="1"/>
    <row r="2046" ht="17.25" customHeight="1"/>
    <row r="2047" ht="17.25" customHeight="1"/>
    <row r="2048" ht="17.25" customHeight="1"/>
    <row r="2049" ht="17.25" customHeight="1"/>
    <row r="2050" ht="17.25" customHeight="1"/>
    <row r="2051" ht="17.25" customHeight="1"/>
    <row r="2052" ht="17.25" customHeight="1"/>
    <row r="2053" ht="17.25" customHeight="1"/>
    <row r="2054" ht="17.25" customHeight="1"/>
    <row r="2055" ht="17.25" customHeight="1"/>
    <row r="2056" ht="17.25" customHeight="1"/>
    <row r="2057" ht="17.25" customHeight="1"/>
    <row r="2058" ht="17.25" customHeight="1"/>
    <row r="2059" ht="17.25" customHeight="1"/>
    <row r="2060" ht="17.25" customHeight="1"/>
    <row r="2061" ht="17.25" customHeight="1"/>
    <row r="2062" ht="17.25" customHeight="1"/>
    <row r="2063" ht="17.25" customHeight="1"/>
    <row r="2064" ht="17.25" customHeight="1"/>
    <row r="2065" ht="17.25" customHeight="1"/>
    <row r="2066" ht="17.25" customHeight="1"/>
    <row r="2067" ht="17.25" customHeight="1"/>
    <row r="2068" ht="17.25" customHeight="1"/>
    <row r="2069" ht="17.25" customHeight="1"/>
    <row r="2070" ht="17.25" customHeight="1"/>
    <row r="2071" ht="17.25" customHeight="1"/>
    <row r="2072" ht="17.25" customHeight="1"/>
    <row r="2073" ht="17.25" customHeight="1"/>
    <row r="2074" ht="17.25" customHeight="1"/>
    <row r="2075" ht="17.25" customHeight="1"/>
    <row r="2076" ht="17.25" customHeight="1"/>
    <row r="2077" ht="17.25" customHeight="1"/>
    <row r="2078" ht="17.25" customHeight="1"/>
    <row r="2079" ht="17.25" customHeight="1"/>
    <row r="2080" ht="17.25" customHeight="1"/>
    <row r="2081" ht="17.25" customHeight="1"/>
    <row r="2082" ht="17.25" customHeight="1"/>
    <row r="2083" ht="17.25" customHeight="1"/>
    <row r="2084" ht="17.25" customHeight="1"/>
    <row r="2085" ht="17.25" customHeight="1"/>
    <row r="2086" ht="17.25" customHeight="1"/>
    <row r="2087" ht="17.25" customHeight="1"/>
    <row r="2088" ht="17.25" customHeight="1"/>
    <row r="2089" ht="17.25" customHeight="1"/>
    <row r="2090" ht="17.25" customHeight="1"/>
    <row r="2091" ht="17.25" customHeight="1"/>
    <row r="2092" ht="17.25" customHeight="1"/>
    <row r="2093" ht="17.25" customHeight="1"/>
    <row r="2094" ht="17.25" customHeight="1"/>
    <row r="2095" ht="17.25" customHeight="1"/>
    <row r="2096" ht="17.25" customHeight="1"/>
    <row r="2097" ht="17.25" customHeight="1"/>
    <row r="2098" ht="17.25" customHeight="1"/>
    <row r="2099" ht="17.25" customHeight="1"/>
    <row r="2100" ht="17.25" customHeight="1"/>
    <row r="2101" ht="17.25" customHeight="1"/>
    <row r="2102" ht="17.25" customHeight="1"/>
    <row r="2103" ht="17.25" customHeight="1"/>
    <row r="2104" ht="17.25" customHeight="1"/>
    <row r="2105" ht="17.25" customHeight="1"/>
    <row r="2106" ht="17.25" customHeight="1"/>
    <row r="2107" ht="17.25" customHeight="1"/>
    <row r="2108" ht="17.25" customHeight="1"/>
    <row r="2109" ht="17.25" customHeight="1"/>
    <row r="2110" ht="17.25" customHeight="1"/>
    <row r="2111" ht="17.25" customHeight="1"/>
    <row r="2112" ht="17.25" customHeight="1"/>
    <row r="2113" ht="17.25" customHeight="1"/>
    <row r="2114" ht="17.25" customHeight="1"/>
    <row r="2115" ht="17.25" customHeight="1"/>
    <row r="2116" ht="17.25" customHeight="1"/>
    <row r="2117" ht="17.25" customHeight="1"/>
    <row r="2118" ht="17.25" customHeight="1"/>
    <row r="2119" ht="17.25" customHeight="1"/>
    <row r="2120" ht="17.25" customHeight="1"/>
    <row r="2121" ht="17.25" customHeight="1"/>
    <row r="2122" ht="17.25" customHeight="1"/>
    <row r="2123" ht="17.25" customHeight="1"/>
    <row r="2124" ht="17.25" customHeight="1"/>
    <row r="2125" ht="17.25" customHeight="1"/>
    <row r="2126" ht="17.25" customHeight="1"/>
    <row r="2127" ht="17.25" customHeight="1"/>
    <row r="2128" ht="17.25" customHeight="1"/>
    <row r="2129" ht="17.25" customHeight="1"/>
    <row r="2130" ht="17.25" customHeight="1"/>
    <row r="2131" ht="17.25" customHeight="1"/>
    <row r="2132" ht="17.25" customHeight="1"/>
    <row r="2133" ht="17.25" customHeight="1"/>
    <row r="2134" ht="17.25" customHeight="1"/>
    <row r="2135" ht="17.25" customHeight="1"/>
    <row r="2136" ht="17.25" customHeight="1"/>
    <row r="2137" ht="17.25" customHeight="1"/>
    <row r="2138" ht="17.25" customHeight="1"/>
    <row r="2139" ht="17.25" customHeight="1"/>
    <row r="2140" ht="17.25" customHeight="1"/>
    <row r="2141" ht="17.25" customHeight="1"/>
    <row r="2142" ht="17.25" customHeight="1"/>
    <row r="2143" ht="17.25" customHeight="1"/>
    <row r="2144" ht="17.25" customHeight="1"/>
    <row r="2145" ht="17.25" customHeight="1"/>
    <row r="2146" ht="17.25" customHeight="1"/>
    <row r="2147" ht="17.25" customHeight="1"/>
    <row r="2148" ht="17.25" customHeight="1"/>
    <row r="2149" ht="17.25" customHeight="1"/>
    <row r="2150" ht="17.25" customHeight="1"/>
    <row r="2151" ht="17.25" customHeight="1"/>
    <row r="2152" ht="17.25" customHeight="1"/>
    <row r="2153" ht="17.25" customHeight="1"/>
    <row r="2154" ht="17.25" customHeight="1"/>
    <row r="2155" ht="17.25" customHeight="1"/>
    <row r="2156" ht="17.25" customHeight="1"/>
    <row r="2157" ht="17.25" customHeight="1"/>
    <row r="2158" ht="17.25" customHeight="1"/>
    <row r="2159" ht="17.25" customHeight="1"/>
    <row r="2160" ht="17.25" customHeight="1"/>
    <row r="2161" ht="17.25" customHeight="1"/>
    <row r="2162" ht="17.25" customHeight="1"/>
    <row r="2163" ht="17.25" customHeight="1"/>
    <row r="2164" ht="17.25" customHeight="1"/>
    <row r="2165" ht="17.25" customHeight="1"/>
    <row r="2166" ht="17.25" customHeight="1"/>
    <row r="2167" ht="17.25" customHeight="1"/>
    <row r="2168" ht="17.25" customHeight="1"/>
    <row r="2169" ht="17.25" customHeight="1"/>
    <row r="2170" ht="17.25" customHeight="1"/>
    <row r="2171" ht="17.25" customHeight="1"/>
    <row r="2172" ht="17.25" customHeight="1"/>
    <row r="2173" ht="17.25" customHeight="1"/>
    <row r="2174" ht="17.25" customHeight="1"/>
    <row r="2175" ht="17.25" customHeight="1"/>
    <row r="2176" ht="17.25" customHeight="1"/>
    <row r="2177" ht="17.25" customHeight="1"/>
    <row r="2178" ht="17.25" customHeight="1"/>
    <row r="2179" ht="17.25" customHeight="1"/>
    <row r="2180" ht="17.25" customHeight="1"/>
    <row r="2181" ht="17.25" customHeight="1"/>
    <row r="2182" ht="17.25" customHeight="1"/>
    <row r="2183" ht="17.25" customHeight="1"/>
    <row r="2184" ht="17.25" customHeight="1"/>
    <row r="2185" ht="17.25" customHeight="1"/>
    <row r="2186" ht="17.25" customHeight="1"/>
    <row r="2187" ht="17.25" customHeight="1"/>
    <row r="2188" ht="17.25" customHeight="1"/>
    <row r="2189" ht="17.25" customHeight="1"/>
    <row r="2190" ht="17.25" customHeight="1"/>
    <row r="2191" ht="17.25" customHeight="1"/>
    <row r="2192" ht="17.25" customHeight="1"/>
    <row r="2193" ht="17.25" customHeight="1"/>
    <row r="2194" ht="17.25" customHeight="1"/>
    <row r="2195" ht="17.25" customHeight="1"/>
    <row r="2196" ht="17.25" customHeight="1"/>
    <row r="2197" ht="17.25" customHeight="1"/>
    <row r="2198" ht="17.25" customHeight="1"/>
    <row r="2199" ht="17.25" customHeight="1"/>
    <row r="2200" ht="17.25" customHeight="1"/>
    <row r="2201" ht="17.25" customHeight="1"/>
    <row r="2202" ht="17.25" customHeight="1"/>
    <row r="2203" ht="17.25" customHeight="1"/>
    <row r="2204" ht="17.25" customHeight="1"/>
    <row r="2205" ht="17.25" customHeight="1"/>
    <row r="2206" ht="17.25" customHeight="1"/>
    <row r="2207" ht="17.25" customHeight="1"/>
    <row r="2208" ht="17.25" customHeight="1"/>
    <row r="2209" ht="17.25" customHeight="1"/>
    <row r="2210" ht="17.25" customHeight="1"/>
    <row r="2211" ht="17.25" customHeight="1"/>
    <row r="2212" ht="17.25" customHeight="1"/>
    <row r="2213" ht="17.25" customHeight="1"/>
    <row r="2214" ht="17.25" customHeight="1"/>
    <row r="2215" ht="17.25" customHeight="1"/>
    <row r="2216" ht="17.25" customHeight="1"/>
    <row r="2217" ht="17.25" customHeight="1"/>
    <row r="2218" ht="17.25" customHeight="1"/>
    <row r="2219" ht="17.25" customHeight="1"/>
    <row r="2220" ht="17.25" customHeight="1"/>
    <row r="2221" ht="17.25" customHeight="1"/>
    <row r="2222" ht="17.25" customHeight="1"/>
    <row r="2223" ht="17.25" customHeight="1"/>
    <row r="2224" ht="17.25" customHeight="1"/>
    <row r="2225" ht="17.25" customHeight="1"/>
    <row r="2226" ht="17.25" customHeight="1"/>
    <row r="2227" ht="17.25" customHeight="1"/>
    <row r="2228" ht="17.25" customHeight="1"/>
    <row r="2229" ht="17.25" customHeight="1"/>
    <row r="2230" ht="17.25" customHeight="1"/>
    <row r="2231" ht="17.25" customHeight="1"/>
    <row r="2232" ht="17.25" customHeight="1"/>
    <row r="2233" ht="17.25" customHeight="1"/>
    <row r="2234" ht="17.25" customHeight="1"/>
    <row r="2235" ht="17.25" customHeight="1"/>
    <row r="2236" ht="17.25" customHeight="1"/>
    <row r="2237" ht="17.25" customHeight="1"/>
    <row r="2238" ht="17.25" customHeight="1"/>
    <row r="2239" ht="17.25" customHeight="1"/>
    <row r="2240" ht="17.25" customHeight="1"/>
    <row r="2241" ht="17.25" customHeight="1"/>
    <row r="2242" ht="17.25" customHeight="1"/>
    <row r="2243" ht="17.25" customHeight="1"/>
    <row r="2244" ht="17.25" customHeight="1"/>
    <row r="2245" ht="17.25" customHeight="1"/>
    <row r="2246" ht="17.25" customHeight="1"/>
    <row r="2247" ht="17.25" customHeight="1"/>
    <row r="2248" ht="17.25" customHeight="1"/>
    <row r="2249" ht="17.25" customHeight="1"/>
    <row r="2250" ht="17.25" customHeight="1"/>
    <row r="2251" ht="17.25" customHeight="1"/>
    <row r="2252" ht="17.25" customHeight="1"/>
    <row r="2253" ht="17.25" customHeight="1"/>
    <row r="2254" ht="17.25" customHeight="1"/>
    <row r="2255" ht="17.25" customHeight="1"/>
    <row r="2256" ht="17.25" customHeight="1"/>
    <row r="2257" ht="17.25" customHeight="1"/>
    <row r="2258" ht="17.25" customHeight="1"/>
    <row r="2259" ht="17.25" customHeight="1"/>
    <row r="2260" ht="17.25" customHeight="1"/>
    <row r="2261" ht="17.25" customHeight="1"/>
    <row r="2262" ht="17.25" customHeight="1"/>
    <row r="2263" ht="17.25" customHeight="1"/>
    <row r="2264" ht="17.25" customHeight="1"/>
    <row r="2265" ht="17.25" customHeight="1"/>
    <row r="2266" ht="17.25" customHeight="1"/>
    <row r="2267" ht="17.25" customHeight="1"/>
    <row r="2268" ht="17.25" customHeight="1"/>
    <row r="2269" ht="17.25" customHeight="1"/>
    <row r="2270" ht="17.25" customHeight="1"/>
    <row r="2271" ht="17.25" customHeight="1"/>
    <row r="2272" ht="17.25" customHeight="1"/>
    <row r="2273" ht="17.25" customHeight="1"/>
    <row r="2274" ht="17.25" customHeight="1"/>
    <row r="2275" ht="17.25" customHeight="1"/>
    <row r="2276" ht="17.25" customHeight="1"/>
    <row r="2277" ht="17.25" customHeight="1"/>
    <row r="2278" ht="17.25" customHeight="1"/>
    <row r="2279" ht="17.25" customHeight="1"/>
    <row r="2280" ht="17.25" customHeight="1"/>
    <row r="2281" ht="17.25" customHeight="1"/>
    <row r="2282" ht="17.25" customHeight="1"/>
    <row r="2283" ht="17.25" customHeight="1"/>
    <row r="2284" ht="17.25" customHeight="1"/>
    <row r="2285" ht="17.25" customHeight="1"/>
    <row r="2286" ht="17.25" customHeight="1"/>
    <row r="2287" ht="17.25" customHeight="1"/>
    <row r="2288" ht="17.25" customHeight="1"/>
    <row r="2289" ht="17.25" customHeight="1"/>
    <row r="2290" ht="17.25" customHeight="1"/>
    <row r="2291" ht="17.25" customHeight="1"/>
    <row r="2292" ht="17.25" customHeight="1"/>
    <row r="2293" ht="17.25" customHeight="1"/>
    <row r="2294" ht="17.25" customHeight="1"/>
    <row r="2295" ht="17.25" customHeight="1"/>
    <row r="2296" ht="17.25" customHeight="1"/>
    <row r="2297" ht="17.25" customHeight="1"/>
    <row r="2298" ht="17.25" customHeight="1"/>
    <row r="2299" ht="17.25" customHeight="1"/>
    <row r="2300" ht="17.25" customHeight="1"/>
    <row r="2301" ht="17.25" customHeight="1"/>
    <row r="2302" ht="17.25" customHeight="1"/>
    <row r="2303" ht="17.25" customHeight="1"/>
    <row r="2304" ht="17.25" customHeight="1"/>
    <row r="2305" ht="17.25" customHeight="1"/>
    <row r="2306" ht="17.25" customHeight="1"/>
    <row r="2307" ht="17.25" customHeight="1"/>
    <row r="2308" ht="17.25" customHeight="1"/>
    <row r="2309" ht="17.25" customHeight="1"/>
    <row r="2310" ht="17.25" customHeight="1"/>
    <row r="2311" ht="17.25" customHeight="1"/>
    <row r="2312" ht="17.25" customHeight="1"/>
    <row r="2313" ht="17.25" customHeight="1"/>
    <row r="2314" ht="17.25" customHeight="1"/>
    <row r="2315" ht="17.25" customHeight="1"/>
    <row r="2316" ht="17.25" customHeight="1"/>
    <row r="2317" ht="17.25" customHeight="1"/>
    <row r="2318" ht="17.25" customHeight="1"/>
    <row r="2319" ht="17.25" customHeight="1"/>
    <row r="2320" ht="17.25" customHeight="1"/>
    <row r="2321" ht="17.25" customHeight="1"/>
    <row r="2322" ht="17.25" customHeight="1"/>
    <row r="2323" ht="17.25" customHeight="1"/>
    <row r="2324" ht="17.25" customHeight="1"/>
    <row r="2325" ht="17.25" customHeight="1"/>
    <row r="2326" ht="17.25" customHeight="1"/>
    <row r="2327" ht="17.25" customHeight="1"/>
    <row r="2328" ht="17.25" customHeight="1"/>
    <row r="2329" ht="17.25" customHeight="1"/>
    <row r="2330" ht="17.25" customHeight="1"/>
    <row r="2331" ht="17.25" customHeight="1"/>
    <row r="2332" ht="17.25" customHeight="1"/>
    <row r="2333" ht="17.25" customHeight="1"/>
    <row r="2334" ht="17.25" customHeight="1"/>
    <row r="2335" ht="17.25" customHeight="1"/>
    <row r="2336" ht="17.25" customHeight="1"/>
    <row r="2337" ht="17.25" customHeight="1"/>
    <row r="2338" ht="17.25" customHeight="1"/>
    <row r="2339" ht="17.25" customHeight="1"/>
    <row r="2340" ht="17.25" customHeight="1"/>
    <row r="2341" ht="17.25" customHeight="1"/>
    <row r="2342" ht="17.25" customHeight="1"/>
    <row r="2343" ht="17.25" customHeight="1"/>
    <row r="2344" ht="17.25" customHeight="1"/>
    <row r="2345" ht="17.25" customHeight="1"/>
    <row r="2346" ht="17.25" customHeight="1"/>
    <row r="2347" ht="17.25" customHeight="1"/>
    <row r="2348" ht="17.25" customHeight="1"/>
    <row r="2349" ht="17.25" customHeight="1"/>
    <row r="2350" ht="17.25" customHeight="1"/>
    <row r="2351" ht="17.25" customHeight="1"/>
    <row r="2352" ht="17.25" customHeight="1"/>
    <row r="2353" ht="17.25" customHeight="1"/>
    <row r="2354" ht="17.25" customHeight="1"/>
    <row r="2355" ht="17.25" customHeight="1"/>
    <row r="2356" ht="17.25" customHeight="1"/>
    <row r="2357" ht="17.25" customHeight="1"/>
    <row r="2358" ht="17.25" customHeight="1"/>
    <row r="2359" ht="17.25" customHeight="1"/>
    <row r="2360" ht="17.25" customHeight="1"/>
    <row r="2361" ht="17.25" customHeight="1"/>
    <row r="2362" ht="17.25" customHeight="1"/>
    <row r="2363" ht="17.25" customHeight="1"/>
    <row r="2364" ht="17.25" customHeight="1"/>
    <row r="2365" ht="17.25" customHeight="1"/>
    <row r="2366" ht="17.25" customHeight="1"/>
    <row r="2367" ht="17.25" customHeight="1"/>
    <row r="2368" ht="17.25" customHeight="1"/>
    <row r="2369" ht="17.25" customHeight="1"/>
    <row r="2370" ht="17.25" customHeight="1"/>
    <row r="2371" ht="17.25" customHeight="1"/>
    <row r="2372" ht="17.25" customHeight="1"/>
    <row r="2373" ht="17.25" customHeight="1"/>
    <row r="2374" ht="17.25" customHeight="1"/>
    <row r="2375" ht="17.25" customHeight="1"/>
    <row r="2376" ht="17.25" customHeight="1"/>
    <row r="2377" ht="17.25" customHeight="1"/>
  </sheetData>
  <sheetProtection formatCells="0" formatColumns="0" formatRows="0" insertColumns="0" deleteColumns="0"/>
  <sortState ref="B10:N54">
    <sortCondition ref="B10:B54"/>
  </sortState>
  <mergeCells count="9">
    <mergeCell ref="A7:A9"/>
    <mergeCell ref="D4:F4"/>
    <mergeCell ref="B7:C8"/>
    <mergeCell ref="K2:L2"/>
    <mergeCell ref="K3:L3"/>
    <mergeCell ref="K4:L4"/>
    <mergeCell ref="D8:G8"/>
    <mergeCell ref="K7:M7"/>
    <mergeCell ref="D7:J7"/>
  </mergeCells>
  <phoneticPr fontId="18" type="noConversion"/>
  <printOptions horizontalCentered="1"/>
  <pageMargins left="0.25" right="0.25" top="0.5" bottom="0.75" header="0.25" footer="0.25"/>
  <pageSetup paperSize="9" scale="77" orientation="landscape" r:id="rId1"/>
  <headerFooter scaleWithDoc="0">
    <oddHeader>&amp;RPage &amp;P of &amp;N</oddHeader>
    <oddFooter>&amp;L_________________________Resource Person / Instructor&amp;C_________________________Chairperson&amp;R_________________________Dean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26"/>
  </sheetPr>
  <dimension ref="A1:CB2377"/>
  <sheetViews>
    <sheetView view="pageBreakPreview" topLeftCell="A3" zoomScaleSheetLayoutView="100" workbookViewId="0">
      <selection activeCell="O10" sqref="O10"/>
    </sheetView>
  </sheetViews>
  <sheetFormatPr defaultRowHeight="12.75"/>
  <cols>
    <col min="1" max="1" width="4.140625" style="3" customWidth="1"/>
    <col min="2" max="2" width="14.140625" style="2" bestFit="1" customWidth="1"/>
    <col min="3" max="3" width="32.42578125" style="2" customWidth="1"/>
    <col min="4" max="7" width="7.140625" style="1" customWidth="1"/>
    <col min="8" max="8" width="10" style="1" customWidth="1"/>
    <col min="9" max="9" width="9.140625" style="1" customWidth="1"/>
    <col min="10" max="10" width="9.85546875" style="1" customWidth="1"/>
    <col min="11" max="11" width="9.42578125" style="1" customWidth="1"/>
    <col min="12" max="12" width="7.42578125" style="1" customWidth="1"/>
    <col min="13" max="13" width="9.140625" style="1" customWidth="1"/>
    <col min="14" max="14" width="10.140625" style="1" customWidth="1"/>
    <col min="15" max="15" width="9.140625" style="1"/>
    <col min="16" max="17" width="0" style="1" hidden="1" customWidth="1"/>
    <col min="18" max="16384" width="9.140625" style="1"/>
  </cols>
  <sheetData>
    <row r="1" spans="1:80" ht="28.5" customHeight="1">
      <c r="A1" s="14"/>
      <c r="B1" s="15"/>
      <c r="C1" s="15" t="s">
        <v>16</v>
      </c>
      <c r="D1" s="15"/>
      <c r="E1" s="15"/>
      <c r="F1" s="15"/>
      <c r="G1" s="15"/>
      <c r="H1" s="15"/>
      <c r="I1" s="15"/>
      <c r="J1" s="15"/>
      <c r="K1" s="13"/>
      <c r="L1" s="13" t="s">
        <v>15</v>
      </c>
      <c r="M1" s="5" t="s">
        <v>19</v>
      </c>
      <c r="N1" s="5"/>
    </row>
    <row r="2" spans="1:80" ht="21.75" customHeight="1">
      <c r="A2" s="14"/>
      <c r="B2" s="15"/>
      <c r="C2" s="16" t="s">
        <v>14</v>
      </c>
      <c r="D2" s="15"/>
      <c r="E2" s="15"/>
      <c r="F2" s="15"/>
      <c r="G2" s="15"/>
      <c r="H2" s="15"/>
      <c r="I2" s="4"/>
      <c r="J2" s="4"/>
      <c r="K2" s="50"/>
      <c r="L2" s="50"/>
      <c r="M2" s="5" t="s">
        <v>22</v>
      </c>
      <c r="N2" s="5"/>
    </row>
    <row r="3" spans="1:80" ht="18" customHeight="1">
      <c r="A3" s="14"/>
      <c r="B3" s="19"/>
      <c r="C3" s="20" t="s">
        <v>13</v>
      </c>
      <c r="D3" s="4"/>
      <c r="E3" s="4"/>
      <c r="F3" s="19"/>
      <c r="G3" s="19"/>
      <c r="H3" s="19"/>
      <c r="I3" s="22"/>
      <c r="J3" s="22"/>
      <c r="K3" s="50"/>
      <c r="L3" s="50"/>
      <c r="M3" s="46" t="s">
        <v>26</v>
      </c>
      <c r="N3" s="30"/>
    </row>
    <row r="4" spans="1:80" s="11" customFormat="1" ht="22.5" customHeight="1">
      <c r="A4" s="23"/>
      <c r="B4" s="44" t="s">
        <v>12</v>
      </c>
      <c r="C4" s="21" t="s">
        <v>80</v>
      </c>
      <c r="D4" s="50" t="s">
        <v>11</v>
      </c>
      <c r="E4" s="50"/>
      <c r="F4" s="50"/>
      <c r="G4" s="24" t="s">
        <v>25</v>
      </c>
      <c r="H4" s="24"/>
      <c r="I4" s="25"/>
      <c r="J4" s="25"/>
      <c r="K4" s="50" t="s">
        <v>10</v>
      </c>
      <c r="L4" s="50"/>
      <c r="M4" s="5" t="s">
        <v>23</v>
      </c>
      <c r="N4" s="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80" s="11" customFormat="1" ht="22.5" customHeight="1">
      <c r="A5" s="23"/>
      <c r="B5" s="25"/>
      <c r="C5" s="44" t="s">
        <v>18</v>
      </c>
      <c r="D5" s="26" t="s">
        <v>71</v>
      </c>
      <c r="E5" s="26"/>
      <c r="F5" s="26"/>
      <c r="G5" s="24"/>
      <c r="H5" s="24"/>
      <c r="I5" s="25"/>
      <c r="J5" s="25"/>
      <c r="K5" s="27"/>
      <c r="L5" s="5"/>
      <c r="M5" s="5"/>
      <c r="N5" s="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80" s="11" customFormat="1" ht="15" customHeight="1">
      <c r="A6" s="23"/>
      <c r="B6" s="25"/>
      <c r="C6" s="28"/>
      <c r="D6" s="29"/>
      <c r="E6" s="17"/>
      <c r="F6" s="17"/>
      <c r="G6" s="24"/>
      <c r="H6" s="24"/>
      <c r="I6" s="25"/>
      <c r="J6" s="25"/>
      <c r="K6" s="13"/>
      <c r="L6" s="5"/>
      <c r="M6" s="5"/>
      <c r="N6" s="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80" ht="20.100000000000001" customHeight="1">
      <c r="A7" s="47" t="s">
        <v>20</v>
      </c>
      <c r="B7" s="51" t="s">
        <v>7</v>
      </c>
      <c r="C7" s="52"/>
      <c r="D7" s="57" t="s">
        <v>9</v>
      </c>
      <c r="E7" s="60"/>
      <c r="F7" s="60"/>
      <c r="G7" s="60"/>
      <c r="H7" s="60"/>
      <c r="I7" s="60"/>
      <c r="J7" s="61"/>
      <c r="K7" s="57" t="s">
        <v>8</v>
      </c>
      <c r="L7" s="58"/>
      <c r="M7" s="58"/>
      <c r="N7" s="59"/>
      <c r="CB7" s="6"/>
    </row>
    <row r="8" spans="1:80" s="10" customFormat="1" ht="33.75" customHeight="1">
      <c r="A8" s="48"/>
      <c r="B8" s="53"/>
      <c r="C8" s="54"/>
      <c r="D8" s="55" t="s">
        <v>6</v>
      </c>
      <c r="E8" s="56"/>
      <c r="F8" s="56"/>
      <c r="G8" s="56"/>
      <c r="H8" s="36" t="s">
        <v>5</v>
      </c>
      <c r="I8" s="37" t="s">
        <v>4</v>
      </c>
      <c r="J8" s="38" t="s">
        <v>21</v>
      </c>
      <c r="K8" s="37" t="s">
        <v>3</v>
      </c>
      <c r="L8" s="37" t="s">
        <v>3</v>
      </c>
      <c r="M8" s="37" t="s">
        <v>2</v>
      </c>
      <c r="N8" s="62" t="s">
        <v>17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80" ht="19.5" customHeight="1">
      <c r="A9" s="49"/>
      <c r="B9" s="7" t="s">
        <v>1</v>
      </c>
      <c r="C9" s="45" t="s">
        <v>0</v>
      </c>
      <c r="D9" s="9">
        <v>30</v>
      </c>
      <c r="E9" s="9">
        <v>15</v>
      </c>
      <c r="F9" s="9">
        <v>20</v>
      </c>
      <c r="G9" s="9">
        <v>20</v>
      </c>
      <c r="H9" s="9">
        <v>20</v>
      </c>
      <c r="I9" s="9">
        <v>40</v>
      </c>
      <c r="J9" s="9">
        <v>30</v>
      </c>
      <c r="K9" s="8">
        <v>60</v>
      </c>
      <c r="L9" s="8">
        <v>50</v>
      </c>
      <c r="M9" s="12">
        <v>100</v>
      </c>
      <c r="N9" s="62"/>
    </row>
    <row r="10" spans="1:80" ht="17.25" customHeight="1">
      <c r="A10" s="31">
        <f t="shared" ref="A10:A54" si="0">A9+1</f>
        <v>1</v>
      </c>
      <c r="B10" s="35">
        <v>91420009</v>
      </c>
      <c r="C10" s="41" t="s">
        <v>27</v>
      </c>
      <c r="D10" s="32">
        <f>VLOOKUP(B10,[2]Sheet1!$A$4:$L$48,3,0)</f>
        <v>22</v>
      </c>
      <c r="E10" s="32">
        <f>VLOOKUP(B10,[2]Sheet1!$A$4:$L$48,4,0)</f>
        <v>15</v>
      </c>
      <c r="F10" s="32">
        <f>VLOOKUP(B10,[2]Sheet1!$A$4:$L$48,5,0)</f>
        <v>19</v>
      </c>
      <c r="G10" s="32">
        <f>VLOOKUP(B10,[2]Sheet1!$A$4:$L$48,6,0)</f>
        <v>19</v>
      </c>
      <c r="H10" s="39">
        <f>VLOOKUP(B10,[2]Sheet1!$A$4:$L$48,7,0)</f>
        <v>18.166666666666664</v>
      </c>
      <c r="I10" s="32">
        <f>VLOOKUP(B10,[2]Sheet1!$A$4:$L$48,8,0)</f>
        <v>33</v>
      </c>
      <c r="J10" s="39">
        <f>VLOOKUP(B10,[2]Sheet1!$A$4:$L$48,9,0)</f>
        <v>24.75</v>
      </c>
      <c r="K10" s="32">
        <f>VLOOKUP(B10,[2]Sheet1!$A$4:$L$48,10,0)</f>
        <v>53</v>
      </c>
      <c r="L10" s="39">
        <f>VLOOKUP(B10,[2]Sheet1!$A$4:$L$48,11,0)</f>
        <v>44.166666666666671</v>
      </c>
      <c r="M10" s="32">
        <f>VLOOKUP(B10,[2]Sheet1!$A$4:$L$48,12,0)</f>
        <v>88</v>
      </c>
      <c r="N10" s="39" t="str">
        <f t="shared" ref="N10:N54" si="1">VLOOKUP(M10,P$12:Q$20,2,1)</f>
        <v>A</v>
      </c>
      <c r="O10" s="40"/>
    </row>
    <row r="11" spans="1:80" ht="17.25" customHeight="1">
      <c r="A11" s="31">
        <f t="shared" si="0"/>
        <v>2</v>
      </c>
      <c r="B11" s="35">
        <v>91420039</v>
      </c>
      <c r="C11" s="41" t="s">
        <v>28</v>
      </c>
      <c r="D11" s="32">
        <f>VLOOKUP(B11,[2]Sheet1!$A$4:$L$48,3,0)</f>
        <v>24</v>
      </c>
      <c r="E11" s="32">
        <f>VLOOKUP(B11,[2]Sheet1!$A$4:$L$48,4,0)</f>
        <v>15</v>
      </c>
      <c r="F11" s="32">
        <f>VLOOKUP(B11,[2]Sheet1!$A$4:$L$48,5,0)</f>
        <v>18</v>
      </c>
      <c r="G11" s="32">
        <f>VLOOKUP(B11,[2]Sheet1!$A$4:$L$48,6,0)</f>
        <v>16</v>
      </c>
      <c r="H11" s="39">
        <f>VLOOKUP(B11,[2]Sheet1!$A$4:$L$48,7,0)</f>
        <v>17.5</v>
      </c>
      <c r="I11" s="32">
        <f>VLOOKUP(B11,[2]Sheet1!$A$4:$L$48,8,0)</f>
        <v>33</v>
      </c>
      <c r="J11" s="39">
        <f>VLOOKUP(B11,[2]Sheet1!$A$4:$L$48,9,0)</f>
        <v>24.75</v>
      </c>
      <c r="K11" s="32">
        <f>VLOOKUP(B11,[2]Sheet1!$A$4:$L$48,10,0)</f>
        <v>48.5</v>
      </c>
      <c r="L11" s="39">
        <f>VLOOKUP(B11,[2]Sheet1!$A$4:$L$48,11,0)</f>
        <v>40.416666666666671</v>
      </c>
      <c r="M11" s="32">
        <f>VLOOKUP(B11,[2]Sheet1!$A$4:$L$48,12,0)</f>
        <v>83</v>
      </c>
      <c r="N11" s="39" t="str">
        <f t="shared" si="1"/>
        <v>A</v>
      </c>
      <c r="O11" s="40"/>
    </row>
    <row r="12" spans="1:80" ht="17.25" customHeight="1">
      <c r="A12" s="31">
        <f t="shared" si="0"/>
        <v>3</v>
      </c>
      <c r="B12" s="35">
        <v>101519157</v>
      </c>
      <c r="C12" s="41" t="s">
        <v>29</v>
      </c>
      <c r="D12" s="32">
        <f>VLOOKUP(B12,[2]Sheet1!$A$4:$L$48,3,0)</f>
        <v>24.5</v>
      </c>
      <c r="E12" s="32">
        <f>VLOOKUP(B12,[2]Sheet1!$A$4:$L$48,4,0)</f>
        <v>15</v>
      </c>
      <c r="F12" s="32">
        <f>VLOOKUP(B12,[2]Sheet1!$A$4:$L$48,5,0)</f>
        <v>17</v>
      </c>
      <c r="G12" s="32">
        <f>VLOOKUP(B12,[2]Sheet1!$A$4:$L$48,6,0)</f>
        <v>20</v>
      </c>
      <c r="H12" s="39">
        <f>VLOOKUP(B12,[2]Sheet1!$A$4:$L$48,7,0)</f>
        <v>18.333333333333332</v>
      </c>
      <c r="I12" s="32">
        <f>VLOOKUP(B12,[2]Sheet1!$A$4:$L$48,8,0)</f>
        <v>31.5</v>
      </c>
      <c r="J12" s="39">
        <f>VLOOKUP(B12,[2]Sheet1!$A$4:$L$48,9,0)</f>
        <v>23.625</v>
      </c>
      <c r="K12" s="32">
        <f>VLOOKUP(B12,[2]Sheet1!$A$4:$L$48,10,0)</f>
        <v>48.5</v>
      </c>
      <c r="L12" s="39">
        <f>VLOOKUP(B12,[2]Sheet1!$A$4:$L$48,11,0)</f>
        <v>40.416666666666671</v>
      </c>
      <c r="M12" s="32">
        <f>VLOOKUP(B12,[2]Sheet1!$A$4:$L$48,12,0)</f>
        <v>83</v>
      </c>
      <c r="N12" s="39" t="str">
        <f t="shared" si="1"/>
        <v>A</v>
      </c>
      <c r="O12" s="40"/>
      <c r="P12" s="1">
        <v>0</v>
      </c>
      <c r="Q12" s="1" t="s">
        <v>72</v>
      </c>
    </row>
    <row r="13" spans="1:80" ht="17.25" customHeight="1">
      <c r="A13" s="31">
        <f t="shared" si="0"/>
        <v>4</v>
      </c>
      <c r="B13" s="35">
        <v>91420114</v>
      </c>
      <c r="C13" s="41" t="s">
        <v>34</v>
      </c>
      <c r="D13" s="32">
        <f>VLOOKUP(B13,[2]Sheet1!$A$4:$L$48,3,0)</f>
        <v>25</v>
      </c>
      <c r="E13" s="32">
        <f>VLOOKUP(B13,[2]Sheet1!$A$4:$L$48,4,0)</f>
        <v>15</v>
      </c>
      <c r="F13" s="32">
        <f>VLOOKUP(B13,[2]Sheet1!$A$4:$L$48,5,0)</f>
        <v>15</v>
      </c>
      <c r="G13" s="32">
        <f>VLOOKUP(B13,[2]Sheet1!$A$4:$L$48,6,0)</f>
        <v>18</v>
      </c>
      <c r="H13" s="39">
        <f>VLOOKUP(B13,[2]Sheet1!$A$4:$L$48,7,0)</f>
        <v>17.416666666666668</v>
      </c>
      <c r="I13" s="32">
        <f>VLOOKUP(B13,[2]Sheet1!$A$4:$L$48,8,0)</f>
        <v>31.5</v>
      </c>
      <c r="J13" s="39">
        <f>VLOOKUP(B13,[2]Sheet1!$A$4:$L$48,9,0)</f>
        <v>23.625</v>
      </c>
      <c r="K13" s="32">
        <f>VLOOKUP(B13,[2]Sheet1!$A$4:$L$48,10,0)</f>
        <v>47</v>
      </c>
      <c r="L13" s="39">
        <f>VLOOKUP(B13,[2]Sheet1!$A$4:$L$48,11,0)</f>
        <v>39.166666666666664</v>
      </c>
      <c r="M13" s="32">
        <f>VLOOKUP(B13,[2]Sheet1!$A$4:$L$48,12,0)</f>
        <v>81</v>
      </c>
      <c r="N13" s="39" t="str">
        <f t="shared" si="1"/>
        <v>A</v>
      </c>
      <c r="O13" s="40"/>
      <c r="P13" s="1">
        <v>39</v>
      </c>
      <c r="Q13" s="1" t="s">
        <v>74</v>
      </c>
    </row>
    <row r="14" spans="1:80" ht="17.25" customHeight="1">
      <c r="A14" s="31">
        <f t="shared" si="0"/>
        <v>5</v>
      </c>
      <c r="B14" s="35">
        <v>91420323</v>
      </c>
      <c r="C14" s="41" t="s">
        <v>31</v>
      </c>
      <c r="D14" s="32">
        <f>VLOOKUP(B14,[2]Sheet1!$A$4:$L$48,3,0)</f>
        <v>24.5</v>
      </c>
      <c r="E14" s="32">
        <f>VLOOKUP(B14,[2]Sheet1!$A$4:$L$48,4,0)</f>
        <v>15</v>
      </c>
      <c r="F14" s="32">
        <f>VLOOKUP(B14,[2]Sheet1!$A$4:$L$48,5,0)</f>
        <v>16</v>
      </c>
      <c r="G14" s="32">
        <f>VLOOKUP(B14,[2]Sheet1!$A$4:$L$48,6,0)</f>
        <v>20</v>
      </c>
      <c r="H14" s="39">
        <f>VLOOKUP(B14,[2]Sheet1!$A$4:$L$48,7,0)</f>
        <v>18.083333333333332</v>
      </c>
      <c r="I14" s="32">
        <f>VLOOKUP(B14,[2]Sheet1!$A$4:$L$48,8,0)</f>
        <v>33</v>
      </c>
      <c r="J14" s="39">
        <f>VLOOKUP(B14,[2]Sheet1!$A$4:$L$48,9,0)</f>
        <v>24.75</v>
      </c>
      <c r="K14" s="32">
        <f>VLOOKUP(B14,[2]Sheet1!$A$4:$L$48,10,0)</f>
        <v>45</v>
      </c>
      <c r="L14" s="39">
        <f>VLOOKUP(B14,[2]Sheet1!$A$4:$L$48,11,0)</f>
        <v>37.5</v>
      </c>
      <c r="M14" s="32">
        <f>VLOOKUP(B14,[2]Sheet1!$A$4:$L$48,12,0)</f>
        <v>81</v>
      </c>
      <c r="N14" s="39" t="str">
        <f t="shared" si="1"/>
        <v>A</v>
      </c>
      <c r="O14" s="40"/>
      <c r="P14" s="1">
        <v>42</v>
      </c>
      <c r="Q14" s="1" t="s">
        <v>75</v>
      </c>
    </row>
    <row r="15" spans="1:80" ht="17.25" customHeight="1">
      <c r="A15" s="31">
        <f t="shared" si="0"/>
        <v>6</v>
      </c>
      <c r="B15" s="35">
        <v>101519227</v>
      </c>
      <c r="C15" s="41" t="s">
        <v>32</v>
      </c>
      <c r="D15" s="32">
        <f>VLOOKUP(B15,[2]Sheet1!$A$4:$L$48,3,0)</f>
        <v>27</v>
      </c>
      <c r="E15" s="32">
        <f>VLOOKUP(B15,[2]Sheet1!$A$4:$L$48,4,0)</f>
        <v>15</v>
      </c>
      <c r="F15" s="32">
        <f>VLOOKUP(B15,[2]Sheet1!$A$4:$L$48,5,0)</f>
        <v>18</v>
      </c>
      <c r="G15" s="32">
        <f>VLOOKUP(B15,[2]Sheet1!$A$4:$L$48,6,0)</f>
        <v>20</v>
      </c>
      <c r="H15" s="39">
        <f>VLOOKUP(B15,[2]Sheet1!$A$4:$L$48,7,0)</f>
        <v>19</v>
      </c>
      <c r="I15" s="32">
        <f>VLOOKUP(B15,[2]Sheet1!$A$4:$L$48,8,0)</f>
        <v>32</v>
      </c>
      <c r="J15" s="39">
        <f>VLOOKUP(B15,[2]Sheet1!$A$4:$L$48,9,0)</f>
        <v>24</v>
      </c>
      <c r="K15" s="32">
        <f>VLOOKUP(B15,[2]Sheet1!$A$4:$L$48,10,0)</f>
        <v>45</v>
      </c>
      <c r="L15" s="39">
        <f>VLOOKUP(B15,[2]Sheet1!$A$4:$L$48,11,0)</f>
        <v>37.5</v>
      </c>
      <c r="M15" s="32">
        <f>VLOOKUP(B15,[2]Sheet1!$A$4:$L$48,12,0)</f>
        <v>81</v>
      </c>
      <c r="N15" s="39" t="str">
        <f t="shared" si="1"/>
        <v>A</v>
      </c>
      <c r="O15" s="40"/>
      <c r="P15" s="1">
        <v>46</v>
      </c>
      <c r="Q15" s="1" t="s">
        <v>76</v>
      </c>
    </row>
    <row r="16" spans="1:80" ht="17.25" customHeight="1">
      <c r="A16" s="31">
        <f t="shared" si="0"/>
        <v>7</v>
      </c>
      <c r="B16" s="35">
        <v>91420231</v>
      </c>
      <c r="C16" s="41" t="s">
        <v>30</v>
      </c>
      <c r="D16" s="32">
        <f>VLOOKUP(B16,[2]Sheet1!$A$4:$L$48,3,0)</f>
        <v>24</v>
      </c>
      <c r="E16" s="32">
        <f>VLOOKUP(B16,[2]Sheet1!$A$4:$L$48,4,0)</f>
        <v>10</v>
      </c>
      <c r="F16" s="32">
        <f>VLOOKUP(B16,[2]Sheet1!$A$4:$L$48,5,0)</f>
        <v>18</v>
      </c>
      <c r="G16" s="32">
        <f>VLOOKUP(B16,[2]Sheet1!$A$4:$L$48,6,0)</f>
        <v>19</v>
      </c>
      <c r="H16" s="39">
        <f>VLOOKUP(B16,[2]Sheet1!$A$4:$L$48,7,0)</f>
        <v>16.583333333333336</v>
      </c>
      <c r="I16" s="32">
        <f>VLOOKUP(B16,[2]Sheet1!$A$4:$L$48,8,0)</f>
        <v>34</v>
      </c>
      <c r="J16" s="39">
        <f>VLOOKUP(B16,[2]Sheet1!$A$4:$L$48,9,0)</f>
        <v>25.5</v>
      </c>
      <c r="K16" s="32">
        <f>VLOOKUP(B16,[2]Sheet1!$A$4:$L$48,10,0)</f>
        <v>45.5</v>
      </c>
      <c r="L16" s="39">
        <f>VLOOKUP(B16,[2]Sheet1!$A$4:$L$48,11,0)</f>
        <v>37.916666666666664</v>
      </c>
      <c r="M16" s="32">
        <f>VLOOKUP(B16,[2]Sheet1!$A$4:$L$48,12,0)</f>
        <v>80</v>
      </c>
      <c r="N16" s="39" t="str">
        <f t="shared" si="1"/>
        <v>A-</v>
      </c>
      <c r="O16" s="40"/>
      <c r="P16" s="1">
        <v>50</v>
      </c>
      <c r="Q16" s="1" t="s">
        <v>77</v>
      </c>
    </row>
    <row r="17" spans="1:17" ht="17.25" customHeight="1">
      <c r="A17" s="31">
        <f t="shared" si="0"/>
        <v>8</v>
      </c>
      <c r="B17" s="35">
        <v>91420076</v>
      </c>
      <c r="C17" s="41" t="s">
        <v>33</v>
      </c>
      <c r="D17" s="32">
        <f>VLOOKUP(B17,[2]Sheet1!$A$4:$L$48,3,0)</f>
        <v>26</v>
      </c>
      <c r="E17" s="32">
        <f>VLOOKUP(B17,[2]Sheet1!$A$4:$L$48,4,0)</f>
        <v>15</v>
      </c>
      <c r="F17" s="32">
        <f>VLOOKUP(B17,[2]Sheet1!$A$4:$L$48,5,0)</f>
        <v>13</v>
      </c>
      <c r="G17" s="32">
        <f>VLOOKUP(B17,[2]Sheet1!$A$4:$L$48,6,0)</f>
        <v>10</v>
      </c>
      <c r="H17" s="39">
        <f>VLOOKUP(B17,[2]Sheet1!$A$4:$L$48,7,0)</f>
        <v>15.083333333333332</v>
      </c>
      <c r="I17" s="32">
        <f>VLOOKUP(B17,[2]Sheet1!$A$4:$L$48,8,0)</f>
        <v>32.5</v>
      </c>
      <c r="J17" s="39">
        <f>VLOOKUP(B17,[2]Sheet1!$A$4:$L$48,9,0)</f>
        <v>24.375</v>
      </c>
      <c r="K17" s="32">
        <f>VLOOKUP(B17,[2]Sheet1!$A$4:$L$48,10,0)</f>
        <v>46.5</v>
      </c>
      <c r="L17" s="39">
        <f>VLOOKUP(B17,[2]Sheet1!$A$4:$L$48,11,0)</f>
        <v>38.75</v>
      </c>
      <c r="M17" s="32">
        <f>VLOOKUP(B17,[2]Sheet1!$A$4:$L$48,12,0)</f>
        <v>79</v>
      </c>
      <c r="N17" s="39" t="str">
        <f t="shared" si="1"/>
        <v>A-</v>
      </c>
      <c r="O17" s="40"/>
      <c r="P17" s="1">
        <v>57</v>
      </c>
      <c r="Q17" s="1" t="s">
        <v>78</v>
      </c>
    </row>
    <row r="18" spans="1:17" ht="17.25" customHeight="1">
      <c r="A18" s="31">
        <f t="shared" si="0"/>
        <v>9</v>
      </c>
      <c r="B18" s="35">
        <v>91420071</v>
      </c>
      <c r="C18" s="41" t="s">
        <v>24</v>
      </c>
      <c r="D18" s="32">
        <f>VLOOKUP(B18,[2]Sheet1!$A$4:$L$48,3,0)</f>
        <v>16</v>
      </c>
      <c r="E18" s="32">
        <f>VLOOKUP(B18,[2]Sheet1!$A$4:$L$48,4,0)</f>
        <v>15</v>
      </c>
      <c r="F18" s="32">
        <f>VLOOKUP(B18,[2]Sheet1!$A$4:$L$48,5,0)</f>
        <v>16</v>
      </c>
      <c r="G18" s="32">
        <f>VLOOKUP(B18,[2]Sheet1!$A$4:$L$48,6,0)</f>
        <v>20</v>
      </c>
      <c r="H18" s="39">
        <f>VLOOKUP(B18,[2]Sheet1!$A$4:$L$48,7,0)</f>
        <v>16.666666666666664</v>
      </c>
      <c r="I18" s="32">
        <f>VLOOKUP(B18,[2]Sheet1!$A$4:$L$48,8,0)</f>
        <v>26</v>
      </c>
      <c r="J18" s="39">
        <f>VLOOKUP(B18,[2]Sheet1!$A$4:$L$48,9,0)</f>
        <v>19.5</v>
      </c>
      <c r="K18" s="32">
        <f>VLOOKUP(B18,[2]Sheet1!$A$4:$L$48,10,0)</f>
        <v>47</v>
      </c>
      <c r="L18" s="39">
        <f>VLOOKUP(B18,[2]Sheet1!$A$4:$L$48,11,0)</f>
        <v>39.166666666666664</v>
      </c>
      <c r="M18" s="32">
        <f>VLOOKUP(B18,[2]Sheet1!$A$4:$L$48,12,0)</f>
        <v>76</v>
      </c>
      <c r="N18" s="39" t="str">
        <f t="shared" si="1"/>
        <v>A-</v>
      </c>
      <c r="O18" s="40"/>
      <c r="P18" s="1">
        <v>65</v>
      </c>
      <c r="Q18" s="1" t="s">
        <v>73</v>
      </c>
    </row>
    <row r="19" spans="1:17" ht="17.25" customHeight="1">
      <c r="A19" s="31">
        <f t="shared" si="0"/>
        <v>10</v>
      </c>
      <c r="B19" s="35">
        <v>91420045</v>
      </c>
      <c r="C19" s="41" t="s">
        <v>35</v>
      </c>
      <c r="D19" s="32">
        <f>VLOOKUP(B19,[2]Sheet1!$A$4:$L$48,3,0)</f>
        <v>15</v>
      </c>
      <c r="E19" s="32">
        <f>VLOOKUP(B19,[2]Sheet1!$A$4:$L$48,4,0)</f>
        <v>15</v>
      </c>
      <c r="F19" s="32">
        <f>VLOOKUP(B19,[2]Sheet1!$A$4:$L$48,5,0)</f>
        <v>14</v>
      </c>
      <c r="G19" s="32">
        <f>VLOOKUP(B19,[2]Sheet1!$A$4:$L$48,6,0)</f>
        <v>12</v>
      </c>
      <c r="H19" s="39">
        <f>VLOOKUP(B19,[2]Sheet1!$A$4:$L$48,7,0)</f>
        <v>14</v>
      </c>
      <c r="I19" s="32">
        <f>VLOOKUP(B19,[2]Sheet1!$A$4:$L$48,8,0)</f>
        <v>36</v>
      </c>
      <c r="J19" s="39">
        <f>VLOOKUP(B19,[2]Sheet1!$A$4:$L$48,9,0)</f>
        <v>27</v>
      </c>
      <c r="K19" s="32">
        <f>VLOOKUP(B19,[2]Sheet1!$A$4:$L$48,10,0)</f>
        <v>37.5</v>
      </c>
      <c r="L19" s="39">
        <f>VLOOKUP(B19,[2]Sheet1!$A$4:$L$48,11,0)</f>
        <v>31.25</v>
      </c>
      <c r="M19" s="32">
        <f>VLOOKUP(B19,[2]Sheet1!$A$4:$L$48,12,0)</f>
        <v>73</v>
      </c>
      <c r="N19" s="39" t="str">
        <f t="shared" si="1"/>
        <v>A-</v>
      </c>
      <c r="O19" s="40"/>
      <c r="P19" s="1">
        <v>73</v>
      </c>
      <c r="Q19" s="1" t="s">
        <v>79</v>
      </c>
    </row>
    <row r="20" spans="1:17" ht="17.25" customHeight="1">
      <c r="A20" s="31">
        <f t="shared" si="0"/>
        <v>11</v>
      </c>
      <c r="B20" s="35">
        <v>91420010</v>
      </c>
      <c r="C20" s="41" t="s">
        <v>36</v>
      </c>
      <c r="D20" s="32">
        <f>VLOOKUP(B20,[2]Sheet1!$A$4:$L$48,3,0)</f>
        <v>26</v>
      </c>
      <c r="E20" s="32">
        <f>VLOOKUP(B20,[2]Sheet1!$A$4:$L$48,4,0)</f>
        <v>15</v>
      </c>
      <c r="F20" s="32">
        <f>VLOOKUP(B20,[2]Sheet1!$A$4:$L$48,5,0)</f>
        <v>16</v>
      </c>
      <c r="G20" s="32">
        <f>VLOOKUP(B20,[2]Sheet1!$A$4:$L$48,6,0)</f>
        <v>16</v>
      </c>
      <c r="H20" s="39">
        <f>VLOOKUP(B20,[2]Sheet1!$A$4:$L$48,7,0)</f>
        <v>17.333333333333332</v>
      </c>
      <c r="I20" s="32">
        <f>VLOOKUP(B20,[2]Sheet1!$A$4:$L$48,8,0)</f>
        <v>34</v>
      </c>
      <c r="J20" s="39">
        <f>VLOOKUP(B20,[2]Sheet1!$A$4:$L$48,9,0)</f>
        <v>25.5</v>
      </c>
      <c r="K20" s="32">
        <f>VLOOKUP(B20,[2]Sheet1!$A$4:$L$48,10,0)</f>
        <v>35</v>
      </c>
      <c r="L20" s="39">
        <f>VLOOKUP(B20,[2]Sheet1!$A$4:$L$48,11,0)</f>
        <v>29.166666666666664</v>
      </c>
      <c r="M20" s="32">
        <f>VLOOKUP(B20,[2]Sheet1!$A$4:$L$48,12,0)</f>
        <v>72</v>
      </c>
      <c r="N20" s="39" t="str">
        <f t="shared" si="1"/>
        <v>B+</v>
      </c>
      <c r="O20" s="40"/>
      <c r="P20" s="1">
        <v>81</v>
      </c>
      <c r="Q20" s="1" t="s">
        <v>23</v>
      </c>
    </row>
    <row r="21" spans="1:17" ht="17.25" customHeight="1">
      <c r="A21" s="31">
        <f t="shared" si="0"/>
        <v>12</v>
      </c>
      <c r="B21" s="35">
        <v>91420065</v>
      </c>
      <c r="C21" s="41" t="s">
        <v>37</v>
      </c>
      <c r="D21" s="32">
        <f>VLOOKUP(B21,[2]Sheet1!$A$4:$L$48,3,0)</f>
        <v>21</v>
      </c>
      <c r="E21" s="32">
        <f>VLOOKUP(B21,[2]Sheet1!$A$4:$L$48,4,0)</f>
        <v>15</v>
      </c>
      <c r="F21" s="32">
        <f>VLOOKUP(B21,[2]Sheet1!$A$4:$L$48,5,0)</f>
        <v>16</v>
      </c>
      <c r="G21" s="32">
        <f>VLOOKUP(B21,[2]Sheet1!$A$4:$L$48,6,0)</f>
        <v>15</v>
      </c>
      <c r="H21" s="39">
        <f>VLOOKUP(B21,[2]Sheet1!$A$4:$L$48,7,0)</f>
        <v>16.25</v>
      </c>
      <c r="I21" s="32">
        <f>VLOOKUP(B21,[2]Sheet1!$A$4:$L$48,8,0)</f>
        <v>31</v>
      </c>
      <c r="J21" s="39">
        <f>VLOOKUP(B21,[2]Sheet1!$A$4:$L$48,9,0)</f>
        <v>23.25</v>
      </c>
      <c r="K21" s="32">
        <f>VLOOKUP(B21,[2]Sheet1!$A$4:$L$48,10,0)</f>
        <v>38</v>
      </c>
      <c r="L21" s="39">
        <f>VLOOKUP(B21,[2]Sheet1!$A$4:$L$48,11,0)</f>
        <v>31.666666666666664</v>
      </c>
      <c r="M21" s="32">
        <f>VLOOKUP(B21,[2]Sheet1!$A$4:$L$48,12,0)</f>
        <v>72</v>
      </c>
      <c r="N21" s="39" t="str">
        <f t="shared" si="1"/>
        <v>B+</v>
      </c>
      <c r="O21" s="40"/>
    </row>
    <row r="22" spans="1:17" ht="17.25" customHeight="1">
      <c r="A22" s="31">
        <f t="shared" si="0"/>
        <v>13</v>
      </c>
      <c r="B22" s="35">
        <v>101519210</v>
      </c>
      <c r="C22" s="41" t="s">
        <v>38</v>
      </c>
      <c r="D22" s="32">
        <f>VLOOKUP(B22,[2]Sheet1!$A$4:$L$48,3,0)</f>
        <v>20</v>
      </c>
      <c r="E22" s="32">
        <f>VLOOKUP(B22,[2]Sheet1!$A$4:$L$48,4,0)</f>
        <v>15</v>
      </c>
      <c r="F22" s="32">
        <f>VLOOKUP(B22,[2]Sheet1!$A$4:$L$48,5,0)</f>
        <v>15</v>
      </c>
      <c r="G22" s="32">
        <f>VLOOKUP(B22,[2]Sheet1!$A$4:$L$48,6,0)</f>
        <v>18</v>
      </c>
      <c r="H22" s="39">
        <f>VLOOKUP(B22,[2]Sheet1!$A$4:$L$48,7,0)</f>
        <v>16.583333333333336</v>
      </c>
      <c r="I22" s="32">
        <f>VLOOKUP(B22,[2]Sheet1!$A$4:$L$48,8,0)</f>
        <v>30.25</v>
      </c>
      <c r="J22" s="39">
        <f>VLOOKUP(B22,[2]Sheet1!$A$4:$L$48,9,0)</f>
        <v>22.6875</v>
      </c>
      <c r="K22" s="32">
        <f>VLOOKUP(B22,[2]Sheet1!$A$4:$L$48,10,0)</f>
        <v>37</v>
      </c>
      <c r="L22" s="39">
        <f>VLOOKUP(B22,[2]Sheet1!$A$4:$L$48,11,0)</f>
        <v>30.833333333333336</v>
      </c>
      <c r="M22" s="32">
        <f>VLOOKUP(B22,[2]Sheet1!$A$4:$L$48,12,0)</f>
        <v>71</v>
      </c>
      <c r="N22" s="39" t="str">
        <f t="shared" si="1"/>
        <v>B+</v>
      </c>
      <c r="O22" s="40"/>
    </row>
    <row r="23" spans="1:17" ht="17.25" customHeight="1">
      <c r="A23" s="31">
        <f t="shared" si="0"/>
        <v>14</v>
      </c>
      <c r="B23" s="35">
        <v>91420077</v>
      </c>
      <c r="C23" s="41" t="s">
        <v>39</v>
      </c>
      <c r="D23" s="32">
        <f>VLOOKUP(B23,[2]Sheet1!$A$4:$L$48,3,0)</f>
        <v>20</v>
      </c>
      <c r="E23" s="32">
        <f>VLOOKUP(B23,[2]Sheet1!$A$4:$L$48,4,0)</f>
        <v>15</v>
      </c>
      <c r="F23" s="32">
        <f>VLOOKUP(B23,[2]Sheet1!$A$4:$L$48,5,0)</f>
        <v>12</v>
      </c>
      <c r="G23" s="32">
        <f>VLOOKUP(B23,[2]Sheet1!$A$4:$L$48,6,0)</f>
        <v>20</v>
      </c>
      <c r="H23" s="39">
        <f>VLOOKUP(B23,[2]Sheet1!$A$4:$L$48,7,0)</f>
        <v>16.333333333333336</v>
      </c>
      <c r="I23" s="32">
        <f>VLOOKUP(B23,[2]Sheet1!$A$4:$L$48,8,0)</f>
        <v>30.5</v>
      </c>
      <c r="J23" s="39">
        <f>VLOOKUP(B23,[2]Sheet1!$A$4:$L$48,9,0)</f>
        <v>22.875</v>
      </c>
      <c r="K23" s="32">
        <f>VLOOKUP(B23,[2]Sheet1!$A$4:$L$48,10,0)</f>
        <v>36</v>
      </c>
      <c r="L23" s="39">
        <f>VLOOKUP(B23,[2]Sheet1!$A$4:$L$48,11,0)</f>
        <v>30</v>
      </c>
      <c r="M23" s="32">
        <f>VLOOKUP(B23,[2]Sheet1!$A$4:$L$48,12,0)</f>
        <v>70</v>
      </c>
      <c r="N23" s="39" t="str">
        <f t="shared" si="1"/>
        <v>B+</v>
      </c>
      <c r="O23" s="40"/>
    </row>
    <row r="24" spans="1:17" ht="17.25" customHeight="1">
      <c r="A24" s="31">
        <f t="shared" si="0"/>
        <v>15</v>
      </c>
      <c r="B24" s="35">
        <v>91420081</v>
      </c>
      <c r="C24" s="41" t="s">
        <v>40</v>
      </c>
      <c r="D24" s="32">
        <f>VLOOKUP(B24,[2]Sheet1!$A$4:$L$48,3,0)</f>
        <v>23</v>
      </c>
      <c r="E24" s="32">
        <f>VLOOKUP(B24,[2]Sheet1!$A$4:$L$48,4,0)</f>
        <v>15</v>
      </c>
      <c r="F24" s="32">
        <f>VLOOKUP(B24,[2]Sheet1!$A$4:$L$48,5,0)</f>
        <v>15</v>
      </c>
      <c r="G24" s="32">
        <f>VLOOKUP(B24,[2]Sheet1!$A$4:$L$48,6,0)</f>
        <v>19</v>
      </c>
      <c r="H24" s="39">
        <f>VLOOKUP(B24,[2]Sheet1!$A$4:$L$48,7,0)</f>
        <v>17.333333333333336</v>
      </c>
      <c r="I24" s="32">
        <f>VLOOKUP(B24,[2]Sheet1!$A$4:$L$48,8,0)</f>
        <v>31</v>
      </c>
      <c r="J24" s="39">
        <f>VLOOKUP(B24,[2]Sheet1!$A$4:$L$48,9,0)</f>
        <v>23.25</v>
      </c>
      <c r="K24" s="32">
        <f>VLOOKUP(B24,[2]Sheet1!$A$4:$L$48,10,0)</f>
        <v>33.5</v>
      </c>
      <c r="L24" s="39">
        <f>VLOOKUP(B24,[2]Sheet1!$A$4:$L$48,11,0)</f>
        <v>27.916666666666664</v>
      </c>
      <c r="M24" s="32">
        <f>VLOOKUP(B24,[2]Sheet1!$A$4:$L$48,12,0)</f>
        <v>69</v>
      </c>
      <c r="N24" s="39" t="str">
        <f t="shared" si="1"/>
        <v>B+</v>
      </c>
      <c r="O24" s="40"/>
    </row>
    <row r="25" spans="1:17" ht="17.25" customHeight="1">
      <c r="A25" s="31">
        <f t="shared" si="0"/>
        <v>16</v>
      </c>
      <c r="B25" s="35">
        <v>91420164</v>
      </c>
      <c r="C25" s="41" t="s">
        <v>41</v>
      </c>
      <c r="D25" s="32">
        <f>VLOOKUP(B25,[2]Sheet1!$A$4:$L$48,3,0)</f>
        <v>20</v>
      </c>
      <c r="E25" s="32">
        <f>VLOOKUP(B25,[2]Sheet1!$A$4:$L$48,4,0)</f>
        <v>15</v>
      </c>
      <c r="F25" s="32">
        <f>VLOOKUP(B25,[2]Sheet1!$A$4:$L$48,5,0)</f>
        <v>15</v>
      </c>
      <c r="G25" s="32">
        <f>VLOOKUP(B25,[2]Sheet1!$A$4:$L$48,6,0)</f>
        <v>18</v>
      </c>
      <c r="H25" s="39">
        <f>VLOOKUP(B25,[2]Sheet1!$A$4:$L$48,7,0)</f>
        <v>16.583333333333336</v>
      </c>
      <c r="I25" s="32">
        <f>VLOOKUP(B25,[2]Sheet1!$A$4:$L$48,8,0)</f>
        <v>27</v>
      </c>
      <c r="J25" s="39">
        <f>VLOOKUP(B25,[2]Sheet1!$A$4:$L$48,9,0)</f>
        <v>20.25</v>
      </c>
      <c r="K25" s="32">
        <f>VLOOKUP(B25,[2]Sheet1!$A$4:$L$48,10,0)</f>
        <v>35.5</v>
      </c>
      <c r="L25" s="39">
        <f>VLOOKUP(B25,[2]Sheet1!$A$4:$L$48,11,0)</f>
        <v>29.583333333333336</v>
      </c>
      <c r="M25" s="32">
        <f>VLOOKUP(B25,[2]Sheet1!$A$4:$L$48,12,0)</f>
        <v>67</v>
      </c>
      <c r="N25" s="39" t="str">
        <f t="shared" si="1"/>
        <v>B+</v>
      </c>
      <c r="O25" s="40"/>
    </row>
    <row r="26" spans="1:17" ht="17.25" customHeight="1">
      <c r="A26" s="31">
        <f t="shared" si="0"/>
        <v>17</v>
      </c>
      <c r="B26" s="35">
        <v>91420061</v>
      </c>
      <c r="C26" s="41" t="s">
        <v>42</v>
      </c>
      <c r="D26" s="32">
        <f>VLOOKUP(B26,[2]Sheet1!$A$4:$L$48,3,0)</f>
        <v>25</v>
      </c>
      <c r="E26" s="32">
        <f>VLOOKUP(B26,[2]Sheet1!$A$4:$L$48,4,0)</f>
        <v>15</v>
      </c>
      <c r="F26" s="32">
        <f>VLOOKUP(B26,[2]Sheet1!$A$4:$L$48,5,0)</f>
        <v>18</v>
      </c>
      <c r="G26" s="32">
        <f>VLOOKUP(B26,[2]Sheet1!$A$4:$L$48,6,0)</f>
        <v>20</v>
      </c>
      <c r="H26" s="39">
        <f>VLOOKUP(B26,[2]Sheet1!$A$4:$L$48,7,0)</f>
        <v>18.666666666666668</v>
      </c>
      <c r="I26" s="32">
        <f>VLOOKUP(B26,[2]Sheet1!$A$4:$L$48,8,0)</f>
        <v>26.5</v>
      </c>
      <c r="J26" s="39">
        <f>VLOOKUP(B26,[2]Sheet1!$A$4:$L$48,9,0)</f>
        <v>19.875</v>
      </c>
      <c r="K26" s="32">
        <f>VLOOKUP(B26,[2]Sheet1!$A$4:$L$48,10,0)</f>
        <v>32.5</v>
      </c>
      <c r="L26" s="39">
        <f>VLOOKUP(B26,[2]Sheet1!$A$4:$L$48,11,0)</f>
        <v>27.083333333333336</v>
      </c>
      <c r="M26" s="32">
        <f>VLOOKUP(B26,[2]Sheet1!$A$4:$L$48,12,0)</f>
        <v>66</v>
      </c>
      <c r="N26" s="39" t="str">
        <f t="shared" si="1"/>
        <v>B+</v>
      </c>
      <c r="O26" s="40"/>
    </row>
    <row r="27" spans="1:17" ht="17.25" customHeight="1">
      <c r="A27" s="31">
        <f t="shared" si="0"/>
        <v>18</v>
      </c>
      <c r="B27" s="35">
        <v>91420075</v>
      </c>
      <c r="C27" s="41" t="s">
        <v>43</v>
      </c>
      <c r="D27" s="32">
        <f>VLOOKUP(B27,[2]Sheet1!$A$4:$L$48,3,0)</f>
        <v>16</v>
      </c>
      <c r="E27" s="32">
        <f>VLOOKUP(B27,[2]Sheet1!$A$4:$L$48,4,0)</f>
        <v>15</v>
      </c>
      <c r="F27" s="32">
        <f>VLOOKUP(B27,[2]Sheet1!$A$4:$L$48,5,0)</f>
        <v>15</v>
      </c>
      <c r="G27" s="32">
        <f>VLOOKUP(B27,[2]Sheet1!$A$4:$L$48,6,0)</f>
        <v>18</v>
      </c>
      <c r="H27" s="39">
        <f>VLOOKUP(B27,[2]Sheet1!$A$4:$L$48,7,0)</f>
        <v>15.916666666666666</v>
      </c>
      <c r="I27" s="32">
        <f>VLOOKUP(B27,[2]Sheet1!$A$4:$L$48,8,0)</f>
        <v>22</v>
      </c>
      <c r="J27" s="39">
        <f>VLOOKUP(B27,[2]Sheet1!$A$4:$L$48,9,0)</f>
        <v>16.5</v>
      </c>
      <c r="K27" s="32">
        <f>VLOOKUP(B27,[2]Sheet1!$A$4:$L$48,10,0)</f>
        <v>37.5</v>
      </c>
      <c r="L27" s="39">
        <f>VLOOKUP(B27,[2]Sheet1!$A$4:$L$48,11,0)</f>
        <v>31.25</v>
      </c>
      <c r="M27" s="32">
        <f>VLOOKUP(B27,[2]Sheet1!$A$4:$L$48,12,0)</f>
        <v>64</v>
      </c>
      <c r="N27" s="39" t="str">
        <f t="shared" si="1"/>
        <v>B</v>
      </c>
      <c r="O27" s="40"/>
    </row>
    <row r="28" spans="1:17" ht="17.25" customHeight="1">
      <c r="A28" s="31">
        <f t="shared" si="0"/>
        <v>19</v>
      </c>
      <c r="B28" s="35">
        <v>91420229</v>
      </c>
      <c r="C28" s="41" t="s">
        <v>44</v>
      </c>
      <c r="D28" s="32">
        <f>VLOOKUP(B28,[2]Sheet1!$A$4:$L$48,3,0)</f>
        <v>18.5</v>
      </c>
      <c r="E28" s="32">
        <f>VLOOKUP(B28,[2]Sheet1!$A$4:$L$48,4,0)</f>
        <v>15</v>
      </c>
      <c r="F28" s="32">
        <f>VLOOKUP(B28,[2]Sheet1!$A$4:$L$48,5,0)</f>
        <v>16</v>
      </c>
      <c r="G28" s="32">
        <f>VLOOKUP(B28,[2]Sheet1!$A$4:$L$48,6,0)</f>
        <v>18</v>
      </c>
      <c r="H28" s="39">
        <f>VLOOKUP(B28,[2]Sheet1!$A$4:$L$48,7,0)</f>
        <v>16.583333333333336</v>
      </c>
      <c r="I28" s="32">
        <f>VLOOKUP(B28,[2]Sheet1!$A$4:$L$48,8,0)</f>
        <v>18</v>
      </c>
      <c r="J28" s="39">
        <f>VLOOKUP(B28,[2]Sheet1!$A$4:$L$48,9,0)</f>
        <v>13.5</v>
      </c>
      <c r="K28" s="32">
        <f>VLOOKUP(B28,[2]Sheet1!$A$4:$L$48,10,0)</f>
        <v>40.5</v>
      </c>
      <c r="L28" s="39">
        <f>VLOOKUP(B28,[2]Sheet1!$A$4:$L$48,11,0)</f>
        <v>33.75</v>
      </c>
      <c r="M28" s="32">
        <f>VLOOKUP(B28,[2]Sheet1!$A$4:$L$48,12,0)</f>
        <v>64</v>
      </c>
      <c r="N28" s="39" t="str">
        <f t="shared" si="1"/>
        <v>B</v>
      </c>
      <c r="O28" s="40"/>
    </row>
    <row r="29" spans="1:17" ht="17.25" customHeight="1">
      <c r="A29" s="31">
        <f t="shared" si="0"/>
        <v>20</v>
      </c>
      <c r="B29" s="35">
        <v>101519176</v>
      </c>
      <c r="C29" s="41" t="s">
        <v>45</v>
      </c>
      <c r="D29" s="32">
        <f>VLOOKUP(B29,[2]Sheet1!$A$4:$L$48,3,0)</f>
        <v>22</v>
      </c>
      <c r="E29" s="32">
        <f>VLOOKUP(B29,[2]Sheet1!$A$4:$L$48,4,0)</f>
        <v>15</v>
      </c>
      <c r="F29" s="32">
        <f>VLOOKUP(B29,[2]Sheet1!$A$4:$L$48,5,0)</f>
        <v>18</v>
      </c>
      <c r="G29" s="32">
        <f>VLOOKUP(B29,[2]Sheet1!$A$4:$L$48,6,0)</f>
        <v>16</v>
      </c>
      <c r="H29" s="39">
        <f>VLOOKUP(B29,[2]Sheet1!$A$4:$L$48,7,0)</f>
        <v>17.166666666666664</v>
      </c>
      <c r="I29" s="32">
        <f>VLOOKUP(B29,[2]Sheet1!$A$4:$L$48,8,0)</f>
        <v>17.5</v>
      </c>
      <c r="J29" s="39">
        <f>VLOOKUP(B29,[2]Sheet1!$A$4:$L$48,9,0)</f>
        <v>13.125</v>
      </c>
      <c r="K29" s="32">
        <f>VLOOKUP(B29,[2]Sheet1!$A$4:$L$48,10,0)</f>
        <v>39.5</v>
      </c>
      <c r="L29" s="39">
        <f>VLOOKUP(B29,[2]Sheet1!$A$4:$L$48,11,0)</f>
        <v>32.916666666666664</v>
      </c>
      <c r="M29" s="32">
        <f>VLOOKUP(B29,[2]Sheet1!$A$4:$L$48,12,0)</f>
        <v>64</v>
      </c>
      <c r="N29" s="39" t="str">
        <f t="shared" si="1"/>
        <v>B</v>
      </c>
      <c r="O29" s="40"/>
    </row>
    <row r="30" spans="1:17" ht="17.25" customHeight="1">
      <c r="A30" s="31">
        <f t="shared" si="0"/>
        <v>21</v>
      </c>
      <c r="B30" s="35">
        <v>91420070</v>
      </c>
      <c r="C30" s="41" t="s">
        <v>46</v>
      </c>
      <c r="D30" s="32">
        <f>VLOOKUP(B30,[2]Sheet1!$A$4:$L$48,3,0)</f>
        <v>15</v>
      </c>
      <c r="E30" s="32">
        <f>VLOOKUP(B30,[2]Sheet1!$A$4:$L$48,4,0)</f>
        <v>15</v>
      </c>
      <c r="F30" s="32">
        <f>VLOOKUP(B30,[2]Sheet1!$A$4:$L$48,5,0)</f>
        <v>14</v>
      </c>
      <c r="G30" s="32">
        <f>VLOOKUP(B30,[2]Sheet1!$A$4:$L$48,6,0)</f>
        <v>16</v>
      </c>
      <c r="H30" s="39">
        <f>VLOOKUP(B30,[2]Sheet1!$A$4:$L$48,7,0)</f>
        <v>15</v>
      </c>
      <c r="I30" s="32">
        <f>VLOOKUP(B30,[2]Sheet1!$A$4:$L$48,8,0)</f>
        <v>28</v>
      </c>
      <c r="J30" s="39">
        <f>VLOOKUP(B30,[2]Sheet1!$A$4:$L$48,9,0)</f>
        <v>21</v>
      </c>
      <c r="K30" s="32">
        <f>VLOOKUP(B30,[2]Sheet1!$A$4:$L$48,10,0)</f>
        <v>29</v>
      </c>
      <c r="L30" s="39">
        <f>VLOOKUP(B30,[2]Sheet1!$A$4:$L$48,11,0)</f>
        <v>24.166666666666664</v>
      </c>
      <c r="M30" s="32">
        <f>VLOOKUP(B30,[2]Sheet1!$A$4:$L$48,12,0)</f>
        <v>61</v>
      </c>
      <c r="N30" s="39" t="str">
        <f t="shared" si="1"/>
        <v>B</v>
      </c>
      <c r="O30" s="40"/>
    </row>
    <row r="31" spans="1:17" ht="17.25" customHeight="1">
      <c r="A31" s="31">
        <f t="shared" si="0"/>
        <v>22</v>
      </c>
      <c r="B31" s="31">
        <v>91420024</v>
      </c>
      <c r="C31" s="41" t="s">
        <v>47</v>
      </c>
      <c r="D31" s="32">
        <f>VLOOKUP(B31,[2]Sheet1!$A$4:$L$48,3,0)</f>
        <v>15</v>
      </c>
      <c r="E31" s="32">
        <f>VLOOKUP(B31,[2]Sheet1!$A$4:$L$48,4,0)</f>
        <v>15</v>
      </c>
      <c r="F31" s="32">
        <f>VLOOKUP(B31,[2]Sheet1!$A$4:$L$48,5,0)</f>
        <v>12</v>
      </c>
      <c r="G31" s="32">
        <f>VLOOKUP(B31,[2]Sheet1!$A$4:$L$48,6,0)</f>
        <v>16</v>
      </c>
      <c r="H31" s="39">
        <f>VLOOKUP(B31,[2]Sheet1!$A$4:$L$48,7,0)</f>
        <v>14.5</v>
      </c>
      <c r="I31" s="32">
        <f>VLOOKUP(B31,[2]Sheet1!$A$4:$L$48,8,0)</f>
        <v>21.5</v>
      </c>
      <c r="J31" s="39">
        <f>VLOOKUP(B31,[2]Sheet1!$A$4:$L$48,9,0)</f>
        <v>16.125</v>
      </c>
      <c r="K31" s="32">
        <f>VLOOKUP(B31,[2]Sheet1!$A$4:$L$48,10,0)</f>
        <v>32.5</v>
      </c>
      <c r="L31" s="39">
        <f>VLOOKUP(B31,[2]Sheet1!$A$4:$L$48,11,0)</f>
        <v>27.083333333333336</v>
      </c>
      <c r="M31" s="32">
        <f>VLOOKUP(B31,[2]Sheet1!$A$4:$L$48,12,0)</f>
        <v>58</v>
      </c>
      <c r="N31" s="39" t="str">
        <f t="shared" si="1"/>
        <v>B</v>
      </c>
      <c r="O31" s="40"/>
    </row>
    <row r="32" spans="1:17" ht="17.25" customHeight="1">
      <c r="A32" s="31">
        <f t="shared" si="0"/>
        <v>23</v>
      </c>
      <c r="B32" s="31">
        <v>91420165</v>
      </c>
      <c r="C32" s="41" t="s">
        <v>48</v>
      </c>
      <c r="D32" s="32">
        <f>VLOOKUP(B32,[2]Sheet1!$A$4:$L$48,3,0)</f>
        <v>21</v>
      </c>
      <c r="E32" s="32">
        <f>VLOOKUP(B32,[2]Sheet1!$A$4:$L$48,4,0)</f>
        <v>15</v>
      </c>
      <c r="F32" s="32">
        <f>VLOOKUP(B32,[2]Sheet1!$A$4:$L$48,5,0)</f>
        <v>15</v>
      </c>
      <c r="G32" s="32">
        <f>VLOOKUP(B32,[2]Sheet1!$A$4:$L$48,6,0)</f>
        <v>19</v>
      </c>
      <c r="H32" s="39">
        <f>VLOOKUP(B32,[2]Sheet1!$A$4:$L$48,7,0)</f>
        <v>17</v>
      </c>
      <c r="I32" s="32">
        <f>VLOOKUP(B32,[2]Sheet1!$A$4:$L$48,8,0)</f>
        <v>25</v>
      </c>
      <c r="J32" s="39">
        <f>VLOOKUP(B32,[2]Sheet1!$A$4:$L$48,9,0)</f>
        <v>18.75</v>
      </c>
      <c r="K32" s="32">
        <f>VLOOKUP(B32,[2]Sheet1!$A$4:$L$48,10,0)</f>
        <v>26</v>
      </c>
      <c r="L32" s="39">
        <f>VLOOKUP(B32,[2]Sheet1!$A$4:$L$48,11,0)</f>
        <v>21.666666666666664</v>
      </c>
      <c r="M32" s="32">
        <f>VLOOKUP(B32,[2]Sheet1!$A$4:$L$48,12,0)</f>
        <v>58</v>
      </c>
      <c r="N32" s="39" t="str">
        <f t="shared" si="1"/>
        <v>B</v>
      </c>
      <c r="O32" s="40"/>
    </row>
    <row r="33" spans="1:15" ht="17.25" customHeight="1">
      <c r="A33" s="31">
        <f t="shared" si="0"/>
        <v>24</v>
      </c>
      <c r="B33" s="31">
        <v>101519213</v>
      </c>
      <c r="C33" s="41" t="s">
        <v>49</v>
      </c>
      <c r="D33" s="32">
        <f>VLOOKUP(B33,[2]Sheet1!$A$4:$L$48,3,0)</f>
        <v>25</v>
      </c>
      <c r="E33" s="32">
        <f>VLOOKUP(B33,[2]Sheet1!$A$4:$L$48,4,0)</f>
        <v>15</v>
      </c>
      <c r="F33" s="32">
        <f>VLOOKUP(B33,[2]Sheet1!$A$4:$L$48,5,0)</f>
        <v>14</v>
      </c>
      <c r="G33" s="32">
        <f>VLOOKUP(B33,[2]Sheet1!$A$4:$L$48,6,0)</f>
        <v>18</v>
      </c>
      <c r="H33" s="39">
        <f>VLOOKUP(B33,[2]Sheet1!$A$4:$L$48,7,0)</f>
        <v>17.166666666666668</v>
      </c>
      <c r="I33" s="32">
        <f>VLOOKUP(B33,[2]Sheet1!$A$4:$L$48,8,0)</f>
        <v>19</v>
      </c>
      <c r="J33" s="39">
        <f>VLOOKUP(B33,[2]Sheet1!$A$4:$L$48,9,0)</f>
        <v>14.25</v>
      </c>
      <c r="K33" s="32">
        <f>VLOOKUP(B33,[2]Sheet1!$A$4:$L$48,10,0)</f>
        <v>30.5</v>
      </c>
      <c r="L33" s="39">
        <f>VLOOKUP(B33,[2]Sheet1!$A$4:$L$48,11,0)</f>
        <v>25.416666666666664</v>
      </c>
      <c r="M33" s="32">
        <f>VLOOKUP(B33,[2]Sheet1!$A$4:$L$48,12,0)</f>
        <v>57</v>
      </c>
      <c r="N33" s="39" t="str">
        <f t="shared" si="1"/>
        <v>B</v>
      </c>
      <c r="O33" s="40"/>
    </row>
    <row r="34" spans="1:15" ht="17.25" customHeight="1">
      <c r="A34" s="31">
        <f t="shared" si="0"/>
        <v>25</v>
      </c>
      <c r="B34" s="31">
        <v>91420090</v>
      </c>
      <c r="C34" s="41" t="s">
        <v>50</v>
      </c>
      <c r="D34" s="32">
        <f>VLOOKUP(B34,[2]Sheet1!$A$4:$L$48,3,0)</f>
        <v>24</v>
      </c>
      <c r="E34" s="32">
        <f>VLOOKUP(B34,[2]Sheet1!$A$4:$L$48,4,0)</f>
        <v>10</v>
      </c>
      <c r="F34" s="32">
        <f>VLOOKUP(B34,[2]Sheet1!$A$4:$L$48,5,0)</f>
        <v>14</v>
      </c>
      <c r="G34" s="32">
        <f>VLOOKUP(B34,[2]Sheet1!$A$4:$L$48,6,0)</f>
        <v>20</v>
      </c>
      <c r="H34" s="39">
        <f>VLOOKUP(B34,[2]Sheet1!$A$4:$L$48,7,0)</f>
        <v>15.833333333333334</v>
      </c>
      <c r="I34" s="32">
        <f>VLOOKUP(B34,[2]Sheet1!$A$4:$L$48,8,0)</f>
        <v>28.5</v>
      </c>
      <c r="J34" s="39">
        <f>VLOOKUP(B34,[2]Sheet1!$A$4:$L$48,9,0)</f>
        <v>21.375</v>
      </c>
      <c r="K34" s="32">
        <f>VLOOKUP(B34,[2]Sheet1!$A$4:$L$48,10,0)</f>
        <v>20.5</v>
      </c>
      <c r="L34" s="39">
        <f>VLOOKUP(B34,[2]Sheet1!$A$4:$L$48,11,0)</f>
        <v>17.083333333333332</v>
      </c>
      <c r="M34" s="32">
        <f>VLOOKUP(B34,[2]Sheet1!$A$4:$L$48,12,0)</f>
        <v>55</v>
      </c>
      <c r="N34" s="39" t="str">
        <f t="shared" si="1"/>
        <v>B-</v>
      </c>
      <c r="O34" s="40"/>
    </row>
    <row r="35" spans="1:15" ht="17.25" customHeight="1">
      <c r="A35" s="31">
        <f t="shared" si="0"/>
        <v>26</v>
      </c>
      <c r="B35" s="31">
        <v>91420216</v>
      </c>
      <c r="C35" s="41" t="s">
        <v>51</v>
      </c>
      <c r="D35" s="32">
        <f>VLOOKUP(B35,[2]Sheet1!$A$4:$L$48,3,0)</f>
        <v>18</v>
      </c>
      <c r="E35" s="32">
        <f>VLOOKUP(B35,[2]Sheet1!$A$4:$L$48,4,0)</f>
        <v>15</v>
      </c>
      <c r="F35" s="32">
        <f>VLOOKUP(B35,[2]Sheet1!$A$4:$L$48,5,0)</f>
        <v>20</v>
      </c>
      <c r="G35" s="32">
        <f>VLOOKUP(B35,[2]Sheet1!$A$4:$L$48,6,0)</f>
        <v>20</v>
      </c>
      <c r="H35" s="39">
        <f>VLOOKUP(B35,[2]Sheet1!$A$4:$L$48,7,0)</f>
        <v>18</v>
      </c>
      <c r="I35" s="32">
        <f>VLOOKUP(B35,[2]Sheet1!$A$4:$L$48,8,0)</f>
        <v>23</v>
      </c>
      <c r="J35" s="39">
        <f>VLOOKUP(B35,[2]Sheet1!$A$4:$L$48,9,0)</f>
        <v>17.25</v>
      </c>
      <c r="K35" s="32">
        <f>VLOOKUP(B35,[2]Sheet1!$A$4:$L$48,10,0)</f>
        <v>23</v>
      </c>
      <c r="L35" s="39">
        <f>VLOOKUP(B35,[2]Sheet1!$A$4:$L$48,11,0)</f>
        <v>19.166666666666668</v>
      </c>
      <c r="M35" s="32">
        <f>VLOOKUP(B35,[2]Sheet1!$A$4:$L$48,12,0)</f>
        <v>55</v>
      </c>
      <c r="N35" s="39" t="str">
        <f t="shared" si="1"/>
        <v>B-</v>
      </c>
      <c r="O35" s="40"/>
    </row>
    <row r="36" spans="1:15" ht="17.25" customHeight="1">
      <c r="A36" s="31">
        <f t="shared" si="0"/>
        <v>27</v>
      </c>
      <c r="B36" s="31">
        <v>101519147</v>
      </c>
      <c r="C36" s="41" t="s">
        <v>52</v>
      </c>
      <c r="D36" s="32">
        <f>VLOOKUP(B36,[2]Sheet1!$A$4:$L$48,3,0)</f>
        <v>22</v>
      </c>
      <c r="E36" s="32">
        <f>VLOOKUP(B36,[2]Sheet1!$A$4:$L$48,4,0)</f>
        <v>15</v>
      </c>
      <c r="F36" s="32">
        <f>VLOOKUP(B36,[2]Sheet1!$A$4:$L$48,5,0)</f>
        <v>12</v>
      </c>
      <c r="G36" s="32">
        <f>VLOOKUP(B36,[2]Sheet1!$A$4:$L$48,6,0)</f>
        <v>19</v>
      </c>
      <c r="H36" s="39">
        <f>VLOOKUP(B36,[2]Sheet1!$A$4:$L$48,7,0)</f>
        <v>16.416666666666664</v>
      </c>
      <c r="I36" s="32">
        <f>VLOOKUP(B36,[2]Sheet1!$A$4:$L$48,8,0)</f>
        <v>16.5</v>
      </c>
      <c r="J36" s="39">
        <f>VLOOKUP(B36,[2]Sheet1!$A$4:$L$48,9,0)</f>
        <v>12.375</v>
      </c>
      <c r="K36" s="32">
        <f>VLOOKUP(B36,[2]Sheet1!$A$4:$L$48,10,0)</f>
        <v>31</v>
      </c>
      <c r="L36" s="39">
        <f>VLOOKUP(B36,[2]Sheet1!$A$4:$L$48,11,0)</f>
        <v>25.833333333333336</v>
      </c>
      <c r="M36" s="32">
        <f>VLOOKUP(B36,[2]Sheet1!$A$4:$L$48,12,0)</f>
        <v>55</v>
      </c>
      <c r="N36" s="39" t="str">
        <f t="shared" si="1"/>
        <v>B-</v>
      </c>
      <c r="O36" s="40"/>
    </row>
    <row r="37" spans="1:15" ht="17.25" customHeight="1">
      <c r="A37" s="31">
        <f t="shared" si="0"/>
        <v>28</v>
      </c>
      <c r="B37" s="31">
        <v>91420115</v>
      </c>
      <c r="C37" s="41" t="s">
        <v>53</v>
      </c>
      <c r="D37" s="32">
        <f>VLOOKUP(B37,[2]Sheet1!$A$4:$L$48,3,0)</f>
        <v>15.5</v>
      </c>
      <c r="E37" s="32">
        <f>VLOOKUP(B37,[2]Sheet1!$A$4:$L$48,4,0)</f>
        <v>15</v>
      </c>
      <c r="F37" s="32">
        <f>VLOOKUP(B37,[2]Sheet1!$A$4:$L$48,5,0)</f>
        <v>12</v>
      </c>
      <c r="G37" s="32">
        <f>VLOOKUP(B37,[2]Sheet1!$A$4:$L$48,6,0)</f>
        <v>16</v>
      </c>
      <c r="H37" s="39">
        <f>VLOOKUP(B37,[2]Sheet1!$A$4:$L$48,7,0)</f>
        <v>14.583333333333334</v>
      </c>
      <c r="I37" s="32">
        <f>VLOOKUP(B37,[2]Sheet1!$A$4:$L$48,8,0)</f>
        <v>24.5</v>
      </c>
      <c r="J37" s="39">
        <f>VLOOKUP(B37,[2]Sheet1!$A$4:$L$48,9,0)</f>
        <v>18.375</v>
      </c>
      <c r="K37" s="32">
        <f>VLOOKUP(B37,[2]Sheet1!$A$4:$L$48,10,0)</f>
        <v>24</v>
      </c>
      <c r="L37" s="39">
        <f>VLOOKUP(B37,[2]Sheet1!$A$4:$L$48,11,0)</f>
        <v>20</v>
      </c>
      <c r="M37" s="32">
        <f>VLOOKUP(B37,[2]Sheet1!$A$4:$L$48,12,0)</f>
        <v>53</v>
      </c>
      <c r="N37" s="39" t="str">
        <f t="shared" si="1"/>
        <v>B-</v>
      </c>
      <c r="O37" s="40"/>
    </row>
    <row r="38" spans="1:15" ht="17.25" customHeight="1">
      <c r="A38" s="31">
        <f t="shared" si="0"/>
        <v>29</v>
      </c>
      <c r="B38" s="31">
        <v>101519189</v>
      </c>
      <c r="C38" s="41" t="s">
        <v>54</v>
      </c>
      <c r="D38" s="32">
        <f>VLOOKUP(B38,[2]Sheet1!$A$4:$L$48,3,0)</f>
        <v>16</v>
      </c>
      <c r="E38" s="32">
        <f>VLOOKUP(B38,[2]Sheet1!$A$4:$L$48,4,0)</f>
        <v>15</v>
      </c>
      <c r="F38" s="32">
        <f>VLOOKUP(B38,[2]Sheet1!$A$4:$L$48,5,0)</f>
        <v>10</v>
      </c>
      <c r="G38" s="32">
        <f>VLOOKUP(B38,[2]Sheet1!$A$4:$L$48,6,0)</f>
        <v>14</v>
      </c>
      <c r="H38" s="39">
        <f>VLOOKUP(B38,[2]Sheet1!$A$4:$L$48,7,0)</f>
        <v>13.666666666666666</v>
      </c>
      <c r="I38" s="32">
        <f>VLOOKUP(B38,[2]Sheet1!$A$4:$L$48,8,0)</f>
        <v>18</v>
      </c>
      <c r="J38" s="39">
        <f>VLOOKUP(B38,[2]Sheet1!$A$4:$L$48,9,0)</f>
        <v>13.5</v>
      </c>
      <c r="K38" s="32">
        <f>VLOOKUP(B38,[2]Sheet1!$A$4:$L$48,10,0)</f>
        <v>30</v>
      </c>
      <c r="L38" s="39">
        <f>VLOOKUP(B38,[2]Sheet1!$A$4:$L$48,11,0)</f>
        <v>25</v>
      </c>
      <c r="M38" s="32">
        <f>VLOOKUP(B38,[2]Sheet1!$A$4:$L$48,12,0)</f>
        <v>53</v>
      </c>
      <c r="N38" s="39" t="str">
        <f t="shared" si="1"/>
        <v>B-</v>
      </c>
      <c r="O38" s="40"/>
    </row>
    <row r="39" spans="1:15" ht="17.25" customHeight="1">
      <c r="A39" s="31">
        <f t="shared" si="0"/>
        <v>30</v>
      </c>
      <c r="B39" s="31">
        <v>91420284</v>
      </c>
      <c r="C39" s="41" t="s">
        <v>55</v>
      </c>
      <c r="D39" s="32">
        <f>VLOOKUP(B39,[2]Sheet1!$A$4:$L$48,3,0)</f>
        <v>15.5</v>
      </c>
      <c r="E39" s="32">
        <f>VLOOKUP(B39,[2]Sheet1!$A$4:$L$48,4,0)</f>
        <v>15</v>
      </c>
      <c r="F39" s="32">
        <f>VLOOKUP(B39,[2]Sheet1!$A$4:$L$48,5,0)</f>
        <v>12</v>
      </c>
      <c r="G39" s="32">
        <f>VLOOKUP(B39,[2]Sheet1!$A$4:$L$48,6,0)</f>
        <v>10</v>
      </c>
      <c r="H39" s="39">
        <f>VLOOKUP(B39,[2]Sheet1!$A$4:$L$48,7,0)</f>
        <v>13.083333333333334</v>
      </c>
      <c r="I39" s="32">
        <f>VLOOKUP(B39,[2]Sheet1!$A$4:$L$48,8,0)</f>
        <v>23.5</v>
      </c>
      <c r="J39" s="39">
        <f>VLOOKUP(B39,[2]Sheet1!$A$4:$L$48,9,0)</f>
        <v>17.625</v>
      </c>
      <c r="K39" s="32">
        <f>VLOOKUP(B39,[2]Sheet1!$A$4:$L$48,10,0)</f>
        <v>24.5</v>
      </c>
      <c r="L39" s="39">
        <f>VLOOKUP(B39,[2]Sheet1!$A$4:$L$48,11,0)</f>
        <v>20.416666666666664</v>
      </c>
      <c r="M39" s="32">
        <f>VLOOKUP(B39,[2]Sheet1!$A$4:$L$48,12,0)</f>
        <v>52</v>
      </c>
      <c r="N39" s="39" t="str">
        <f t="shared" si="1"/>
        <v>B-</v>
      </c>
      <c r="O39" s="40"/>
    </row>
    <row r="40" spans="1:15" ht="17.25" customHeight="1">
      <c r="A40" s="31">
        <f t="shared" si="0"/>
        <v>31</v>
      </c>
      <c r="B40" s="31">
        <v>101519124</v>
      </c>
      <c r="C40" s="41" t="s">
        <v>56</v>
      </c>
      <c r="D40" s="32">
        <f>VLOOKUP(B40,[2]Sheet1!$A$4:$L$48,3,0)</f>
        <v>16</v>
      </c>
      <c r="E40" s="32">
        <f>VLOOKUP(B40,[2]Sheet1!$A$4:$L$48,4,0)</f>
        <v>15</v>
      </c>
      <c r="F40" s="32">
        <f>VLOOKUP(B40,[2]Sheet1!$A$4:$L$48,5,0)</f>
        <v>12</v>
      </c>
      <c r="G40" s="32">
        <f>VLOOKUP(B40,[2]Sheet1!$A$4:$L$48,6,0)</f>
        <v>14</v>
      </c>
      <c r="H40" s="39">
        <f>VLOOKUP(B40,[2]Sheet1!$A$4:$L$48,7,0)</f>
        <v>14.166666666666666</v>
      </c>
      <c r="I40" s="32">
        <f>VLOOKUP(B40,[2]Sheet1!$A$4:$L$48,8,0)</f>
        <v>14</v>
      </c>
      <c r="J40" s="39">
        <f>VLOOKUP(B40,[2]Sheet1!$A$4:$L$48,9,0)</f>
        <v>10.5</v>
      </c>
      <c r="K40" s="32">
        <f>VLOOKUP(B40,[2]Sheet1!$A$4:$L$48,10,0)</f>
        <v>31</v>
      </c>
      <c r="L40" s="39">
        <f>VLOOKUP(B40,[2]Sheet1!$A$4:$L$48,11,0)</f>
        <v>25.833333333333336</v>
      </c>
      <c r="M40" s="32">
        <f>VLOOKUP(B40,[2]Sheet1!$A$4:$L$48,12,0)</f>
        <v>51</v>
      </c>
      <c r="N40" s="39" t="str">
        <f t="shared" si="1"/>
        <v>B-</v>
      </c>
      <c r="O40" s="40"/>
    </row>
    <row r="41" spans="1:15" ht="17.25" customHeight="1">
      <c r="A41" s="31">
        <f t="shared" si="0"/>
        <v>32</v>
      </c>
      <c r="B41" s="31">
        <v>101519129</v>
      </c>
      <c r="C41" s="41" t="s">
        <v>57</v>
      </c>
      <c r="D41" s="32">
        <f>VLOOKUP(B41,[2]Sheet1!$A$4:$L$48,3,0)</f>
        <v>21.5</v>
      </c>
      <c r="E41" s="32">
        <f>VLOOKUP(B41,[2]Sheet1!$A$4:$L$48,4,0)</f>
        <v>15</v>
      </c>
      <c r="F41" s="32">
        <f>VLOOKUP(B41,[2]Sheet1!$A$4:$L$48,5,0)</f>
        <v>15</v>
      </c>
      <c r="G41" s="32">
        <f>VLOOKUP(B41,[2]Sheet1!$A$4:$L$48,6,0)</f>
        <v>16</v>
      </c>
      <c r="H41" s="39">
        <f>VLOOKUP(B41,[2]Sheet1!$A$4:$L$48,7,0)</f>
        <v>16.333333333333336</v>
      </c>
      <c r="I41" s="32">
        <f>VLOOKUP(B41,[2]Sheet1!$A$4:$L$48,8,0)</f>
        <v>28</v>
      </c>
      <c r="J41" s="39">
        <f>VLOOKUP(B41,[2]Sheet1!$A$4:$L$48,9,0)</f>
        <v>21</v>
      </c>
      <c r="K41" s="32">
        <f>VLOOKUP(B41,[2]Sheet1!$A$4:$L$48,10,0)</f>
        <v>16</v>
      </c>
      <c r="L41" s="39">
        <f>VLOOKUP(B41,[2]Sheet1!$A$4:$L$48,11,0)</f>
        <v>13.333333333333332</v>
      </c>
      <c r="M41" s="32">
        <f>VLOOKUP(B41,[2]Sheet1!$A$4:$L$48,12,0)</f>
        <v>51</v>
      </c>
      <c r="N41" s="39" t="str">
        <f t="shared" si="1"/>
        <v>B-</v>
      </c>
      <c r="O41" s="40"/>
    </row>
    <row r="42" spans="1:15" ht="17.25" customHeight="1">
      <c r="A42" s="31">
        <f t="shared" si="0"/>
        <v>33</v>
      </c>
      <c r="B42" s="31">
        <v>101519194</v>
      </c>
      <c r="C42" s="41" t="s">
        <v>58</v>
      </c>
      <c r="D42" s="32">
        <f>VLOOKUP(B42,[2]Sheet1!$A$4:$L$48,3,0)</f>
        <v>18</v>
      </c>
      <c r="E42" s="32">
        <f>VLOOKUP(B42,[2]Sheet1!$A$4:$L$48,4,0)</f>
        <v>15</v>
      </c>
      <c r="F42" s="32">
        <f>VLOOKUP(B42,[2]Sheet1!$A$4:$L$48,5,0)</f>
        <v>12</v>
      </c>
      <c r="G42" s="32">
        <f>VLOOKUP(B42,[2]Sheet1!$A$4:$L$48,6,0)</f>
        <v>20</v>
      </c>
      <c r="H42" s="39">
        <f>VLOOKUP(B42,[2]Sheet1!$A$4:$L$48,7,0)</f>
        <v>16</v>
      </c>
      <c r="I42" s="32">
        <f>VLOOKUP(B42,[2]Sheet1!$A$4:$L$48,8,0)</f>
        <v>12.5</v>
      </c>
      <c r="J42" s="39">
        <f>VLOOKUP(B42,[2]Sheet1!$A$4:$L$48,9,0)</f>
        <v>9.375</v>
      </c>
      <c r="K42" s="32">
        <f>VLOOKUP(B42,[2]Sheet1!$A$4:$L$48,10,0)</f>
        <v>28</v>
      </c>
      <c r="L42" s="39">
        <f>VLOOKUP(B42,[2]Sheet1!$A$4:$L$48,11,0)</f>
        <v>23.333333333333336</v>
      </c>
      <c r="M42" s="32">
        <f>VLOOKUP(B42,[2]Sheet1!$A$4:$L$48,12,0)</f>
        <v>49</v>
      </c>
      <c r="N42" s="39" t="str">
        <f t="shared" si="1"/>
        <v>C+</v>
      </c>
      <c r="O42" s="40"/>
    </row>
    <row r="43" spans="1:15" ht="17.25" customHeight="1">
      <c r="A43" s="31">
        <f t="shared" si="0"/>
        <v>34</v>
      </c>
      <c r="B43" s="31">
        <v>101519152</v>
      </c>
      <c r="C43" s="41" t="s">
        <v>61</v>
      </c>
      <c r="D43" s="32">
        <f>VLOOKUP(B43,[2]Sheet1!$A$4:$L$48,3,0)</f>
        <v>26</v>
      </c>
      <c r="E43" s="32">
        <f>VLOOKUP(B43,[2]Sheet1!$A$4:$L$48,4,0)</f>
        <v>15</v>
      </c>
      <c r="F43" s="32">
        <f>VLOOKUP(B43,[2]Sheet1!$A$4:$L$48,5,0)</f>
        <v>15</v>
      </c>
      <c r="G43" s="32">
        <f>VLOOKUP(B43,[2]Sheet1!$A$4:$L$48,6,0)</f>
        <v>19</v>
      </c>
      <c r="H43" s="39">
        <f>VLOOKUP(B43,[2]Sheet1!$A$4:$L$48,7,0)</f>
        <v>17.833333333333332</v>
      </c>
      <c r="I43" s="32">
        <f>VLOOKUP(B43,[2]Sheet1!$A$4:$L$48,8,0)</f>
        <v>14</v>
      </c>
      <c r="J43" s="39">
        <f>VLOOKUP(B43,[2]Sheet1!$A$4:$L$48,9,0)</f>
        <v>10.5</v>
      </c>
      <c r="K43" s="32">
        <f>VLOOKUP(B43,[2]Sheet1!$A$4:$L$48,10,0)</f>
        <v>22.5</v>
      </c>
      <c r="L43" s="39">
        <f>VLOOKUP(B43,[2]Sheet1!$A$4:$L$48,11,0)</f>
        <v>18.75</v>
      </c>
      <c r="M43" s="32">
        <f>VLOOKUP(B43,[2]Sheet1!$A$4:$L$48,12,0)</f>
        <v>48</v>
      </c>
      <c r="N43" s="39" t="str">
        <f t="shared" si="1"/>
        <v>C+</v>
      </c>
      <c r="O43" s="40"/>
    </row>
    <row r="44" spans="1:15" ht="17.25" customHeight="1">
      <c r="A44" s="31">
        <f t="shared" si="0"/>
        <v>35</v>
      </c>
      <c r="B44" s="31">
        <v>101519180</v>
      </c>
      <c r="C44" s="41" t="s">
        <v>59</v>
      </c>
      <c r="D44" s="32">
        <f>VLOOKUP(B44,[2]Sheet1!$A$4:$L$48,3,0)</f>
        <v>19</v>
      </c>
      <c r="E44" s="32">
        <f>VLOOKUP(B44,[2]Sheet1!$A$4:$L$48,4,0)</f>
        <v>15</v>
      </c>
      <c r="F44" s="32">
        <f>VLOOKUP(B44,[2]Sheet1!$A$4:$L$48,5,0)</f>
        <v>14</v>
      </c>
      <c r="G44" s="32">
        <f>VLOOKUP(B44,[2]Sheet1!$A$4:$L$48,6,0)</f>
        <v>15</v>
      </c>
      <c r="H44" s="39">
        <f>VLOOKUP(B44,[2]Sheet1!$A$4:$L$48,7,0)</f>
        <v>15.416666666666666</v>
      </c>
      <c r="I44" s="32">
        <f>VLOOKUP(B44,[2]Sheet1!$A$4:$L$48,8,0)</f>
        <v>14</v>
      </c>
      <c r="J44" s="39">
        <f>VLOOKUP(B44,[2]Sheet1!$A$4:$L$48,9,0)</f>
        <v>10.5</v>
      </c>
      <c r="K44" s="32">
        <f>VLOOKUP(B44,[2]Sheet1!$A$4:$L$48,10,0)</f>
        <v>25</v>
      </c>
      <c r="L44" s="39">
        <f>VLOOKUP(B44,[2]Sheet1!$A$4:$L$48,11,0)</f>
        <v>20.833333333333336</v>
      </c>
      <c r="M44" s="32">
        <f>VLOOKUP(B44,[2]Sheet1!$A$4:$L$48,12,0)</f>
        <v>47</v>
      </c>
      <c r="N44" s="39" t="str">
        <f t="shared" si="1"/>
        <v>C+</v>
      </c>
      <c r="O44" s="40"/>
    </row>
    <row r="45" spans="1:15" ht="17.25" customHeight="1">
      <c r="A45" s="31">
        <f t="shared" si="0"/>
        <v>36</v>
      </c>
      <c r="B45" s="31">
        <v>91420057</v>
      </c>
      <c r="C45" s="41" t="s">
        <v>60</v>
      </c>
      <c r="D45" s="32">
        <f>VLOOKUP(B45,[2]Sheet1!$A$4:$L$48,3,0)</f>
        <v>15</v>
      </c>
      <c r="E45" s="32">
        <f>VLOOKUP(B45,[2]Sheet1!$A$4:$L$48,4,0)</f>
        <v>15</v>
      </c>
      <c r="F45" s="32">
        <f>VLOOKUP(B45,[2]Sheet1!$A$4:$L$48,5,0)</f>
        <v>12</v>
      </c>
      <c r="G45" s="32">
        <f>VLOOKUP(B45,[2]Sheet1!$A$4:$L$48,6,0)</f>
        <v>12</v>
      </c>
      <c r="H45" s="39">
        <f>VLOOKUP(B45,[2]Sheet1!$A$4:$L$48,7,0)</f>
        <v>13.5</v>
      </c>
      <c r="I45" s="32">
        <f>VLOOKUP(B45,[2]Sheet1!$A$4:$L$48,8,0)</f>
        <v>14</v>
      </c>
      <c r="J45" s="39">
        <f>VLOOKUP(B45,[2]Sheet1!$A$4:$L$48,9,0)</f>
        <v>10.5</v>
      </c>
      <c r="K45" s="32">
        <f>VLOOKUP(B45,[2]Sheet1!$A$4:$L$48,10,0)</f>
        <v>26</v>
      </c>
      <c r="L45" s="39">
        <f>VLOOKUP(B45,[2]Sheet1!$A$4:$L$48,11,0)</f>
        <v>21.666666666666664</v>
      </c>
      <c r="M45" s="32">
        <f>VLOOKUP(B45,[2]Sheet1!$A$4:$L$48,12,0)</f>
        <v>46</v>
      </c>
      <c r="N45" s="39" t="str">
        <f t="shared" si="1"/>
        <v>C+</v>
      </c>
      <c r="O45" s="40"/>
    </row>
    <row r="46" spans="1:15" ht="17.25" customHeight="1">
      <c r="A46" s="31">
        <f t="shared" si="0"/>
        <v>37</v>
      </c>
      <c r="B46" s="31">
        <v>81220036</v>
      </c>
      <c r="C46" s="41" t="s">
        <v>62</v>
      </c>
      <c r="D46" s="32">
        <f>VLOOKUP(B46,[2]Sheet1!$A$4:$L$48,3,0)</f>
        <v>22</v>
      </c>
      <c r="E46" s="32">
        <f>VLOOKUP(B46,[2]Sheet1!$A$4:$L$48,4,0)</f>
        <v>15</v>
      </c>
      <c r="F46" s="32">
        <f>VLOOKUP(B46,[2]Sheet1!$A$4:$L$48,5,0)</f>
        <v>14</v>
      </c>
      <c r="G46" s="32">
        <f>VLOOKUP(B46,[2]Sheet1!$A$4:$L$48,6,0)</f>
        <v>18</v>
      </c>
      <c r="H46" s="39">
        <f>VLOOKUP(B46,[2]Sheet1!$A$4:$L$48,7,0)</f>
        <v>16.666666666666664</v>
      </c>
      <c r="I46" s="32">
        <f>VLOOKUP(B46,[2]Sheet1!$A$4:$L$48,8,0)</f>
        <v>15.5</v>
      </c>
      <c r="J46" s="39">
        <f>VLOOKUP(B46,[2]Sheet1!$A$4:$L$48,9,0)</f>
        <v>11.625</v>
      </c>
      <c r="K46" s="32">
        <f>VLOOKUP(B46,[2]Sheet1!$A$4:$L$48,10,0)</f>
        <v>18.5</v>
      </c>
      <c r="L46" s="39">
        <f>VLOOKUP(B46,[2]Sheet1!$A$4:$L$48,11,0)</f>
        <v>15.416666666666668</v>
      </c>
      <c r="M46" s="32">
        <f>VLOOKUP(B46,[2]Sheet1!$A$4:$L$48,12,0)</f>
        <v>44</v>
      </c>
      <c r="N46" s="39" t="str">
        <f t="shared" si="1"/>
        <v>C</v>
      </c>
      <c r="O46" s="40"/>
    </row>
    <row r="47" spans="1:15" ht="17.25" customHeight="1">
      <c r="A47" s="31">
        <f t="shared" si="0"/>
        <v>38</v>
      </c>
      <c r="B47" s="31">
        <v>91320005</v>
      </c>
      <c r="C47" s="41" t="s">
        <v>63</v>
      </c>
      <c r="D47" s="32">
        <f>VLOOKUP(B47,[2]Sheet1!$A$4:$L$48,3,0)</f>
        <v>20</v>
      </c>
      <c r="E47" s="32">
        <f>VLOOKUP(B47,[2]Sheet1!$A$4:$L$48,4,0)</f>
        <v>15</v>
      </c>
      <c r="F47" s="32">
        <f>VLOOKUP(B47,[2]Sheet1!$A$4:$L$48,5,0)</f>
        <v>16</v>
      </c>
      <c r="G47" s="32">
        <f>VLOOKUP(B47,[2]Sheet1!$A$4:$L$48,6,0)</f>
        <v>12</v>
      </c>
      <c r="H47" s="39">
        <f>VLOOKUP(B47,[2]Sheet1!$A$4:$L$48,7,0)</f>
        <v>15.333333333333334</v>
      </c>
      <c r="I47" s="32">
        <f>VLOOKUP(B47,[2]Sheet1!$A$4:$L$48,8,0)</f>
        <v>14</v>
      </c>
      <c r="J47" s="39">
        <f>VLOOKUP(B47,[2]Sheet1!$A$4:$L$48,9,0)</f>
        <v>10.5</v>
      </c>
      <c r="K47" s="32">
        <f>VLOOKUP(B47,[2]Sheet1!$A$4:$L$48,10,0)</f>
        <v>20.5</v>
      </c>
      <c r="L47" s="39">
        <f>VLOOKUP(B47,[2]Sheet1!$A$4:$L$48,11,0)</f>
        <v>17.083333333333332</v>
      </c>
      <c r="M47" s="32">
        <f>VLOOKUP(B47,[2]Sheet1!$A$4:$L$48,12,0)</f>
        <v>43</v>
      </c>
      <c r="N47" s="39" t="str">
        <f t="shared" si="1"/>
        <v>C</v>
      </c>
      <c r="O47" s="40"/>
    </row>
    <row r="48" spans="1:15" ht="17.25" customHeight="1">
      <c r="A48" s="31">
        <f t="shared" si="0"/>
        <v>39</v>
      </c>
      <c r="B48" s="31">
        <v>101519048</v>
      </c>
      <c r="C48" s="41" t="s">
        <v>64</v>
      </c>
      <c r="D48" s="32">
        <f>VLOOKUP(B48,[2]Sheet1!$A$4:$L$48,3,0)</f>
        <v>15</v>
      </c>
      <c r="E48" s="32">
        <f>VLOOKUP(B48,[2]Sheet1!$A$4:$L$48,4,0)</f>
        <v>15</v>
      </c>
      <c r="F48" s="32">
        <f>VLOOKUP(B48,[2]Sheet1!$A$4:$L$48,5,0)</f>
        <v>12</v>
      </c>
      <c r="G48" s="32">
        <f>VLOOKUP(B48,[2]Sheet1!$A$4:$L$48,6,0)</f>
        <v>18</v>
      </c>
      <c r="H48" s="39">
        <f>VLOOKUP(B48,[2]Sheet1!$A$4:$L$48,7,0)</f>
        <v>15</v>
      </c>
      <c r="I48" s="32">
        <f>VLOOKUP(B48,[2]Sheet1!$A$4:$L$48,8,0)</f>
        <v>14.25</v>
      </c>
      <c r="J48" s="39">
        <f>VLOOKUP(B48,[2]Sheet1!$A$4:$L$48,9,0)</f>
        <v>10.6875</v>
      </c>
      <c r="K48" s="32">
        <f>VLOOKUP(B48,[2]Sheet1!$A$4:$L$48,10,0)</f>
        <v>20.5</v>
      </c>
      <c r="L48" s="39">
        <f>VLOOKUP(B48,[2]Sheet1!$A$4:$L$48,11,0)</f>
        <v>17.083333333333332</v>
      </c>
      <c r="M48" s="32">
        <f>VLOOKUP(B48,[2]Sheet1!$A$4:$L$48,12,0)</f>
        <v>43</v>
      </c>
      <c r="N48" s="39" t="str">
        <f t="shared" si="1"/>
        <v>C</v>
      </c>
      <c r="O48" s="40"/>
    </row>
    <row r="49" spans="1:15" ht="17.25" customHeight="1">
      <c r="A49" s="31">
        <f t="shared" si="0"/>
        <v>40</v>
      </c>
      <c r="B49" s="31">
        <v>101519184</v>
      </c>
      <c r="C49" s="41" t="s">
        <v>65</v>
      </c>
      <c r="D49" s="32">
        <f>VLOOKUP(B49,[2]Sheet1!$A$4:$L$48,3,0)</f>
        <v>15</v>
      </c>
      <c r="E49" s="32">
        <f>VLOOKUP(B49,[2]Sheet1!$A$4:$L$48,4,0)</f>
        <v>15</v>
      </c>
      <c r="F49" s="32">
        <f>VLOOKUP(B49,[2]Sheet1!$A$4:$L$48,5,0)</f>
        <v>14</v>
      </c>
      <c r="G49" s="32">
        <f>VLOOKUP(B49,[2]Sheet1!$A$4:$L$48,6,0)</f>
        <v>18</v>
      </c>
      <c r="H49" s="39">
        <f>VLOOKUP(B49,[2]Sheet1!$A$4:$L$48,7,0)</f>
        <v>15.5</v>
      </c>
      <c r="I49" s="32">
        <f>VLOOKUP(B49,[2]Sheet1!$A$4:$L$48,8,0)</f>
        <v>12.5</v>
      </c>
      <c r="J49" s="39">
        <f>VLOOKUP(B49,[2]Sheet1!$A$4:$L$48,9,0)</f>
        <v>9.375</v>
      </c>
      <c r="K49" s="32">
        <f>VLOOKUP(B49,[2]Sheet1!$A$4:$L$48,10,0)</f>
        <v>21.5</v>
      </c>
      <c r="L49" s="39">
        <f>VLOOKUP(B49,[2]Sheet1!$A$4:$L$48,11,0)</f>
        <v>17.916666666666668</v>
      </c>
      <c r="M49" s="32">
        <f>VLOOKUP(B49,[2]Sheet1!$A$4:$L$48,12,0)</f>
        <v>43</v>
      </c>
      <c r="N49" s="39" t="str">
        <f t="shared" si="1"/>
        <v>C</v>
      </c>
      <c r="O49" s="40"/>
    </row>
    <row r="50" spans="1:15" ht="17.25" customHeight="1">
      <c r="A50" s="31">
        <f t="shared" si="0"/>
        <v>41</v>
      </c>
      <c r="B50" s="31">
        <v>101519008</v>
      </c>
      <c r="C50" s="41" t="s">
        <v>66</v>
      </c>
      <c r="D50" s="32">
        <f>VLOOKUP(B50,[2]Sheet1!$A$4:$L$48,3,0)</f>
        <v>20</v>
      </c>
      <c r="E50" s="32">
        <f>VLOOKUP(B50,[2]Sheet1!$A$4:$L$48,4,0)</f>
        <v>15</v>
      </c>
      <c r="F50" s="32">
        <f>VLOOKUP(B50,[2]Sheet1!$A$4:$L$48,5,0)</f>
        <v>15</v>
      </c>
      <c r="G50" s="32">
        <f>VLOOKUP(B50,[2]Sheet1!$A$4:$L$48,6,0)</f>
        <v>15</v>
      </c>
      <c r="H50" s="39">
        <f>VLOOKUP(B50,[2]Sheet1!$A$4:$L$48,7,0)</f>
        <v>15.833333333333334</v>
      </c>
      <c r="I50" s="32">
        <f>VLOOKUP(B50,[2]Sheet1!$A$4:$L$48,8,0)</f>
        <v>16</v>
      </c>
      <c r="J50" s="39">
        <f>VLOOKUP(B50,[2]Sheet1!$A$4:$L$48,9,0)</f>
        <v>12</v>
      </c>
      <c r="K50" s="32">
        <f>VLOOKUP(B50,[2]Sheet1!$A$4:$L$48,10,0)</f>
        <v>15.5</v>
      </c>
      <c r="L50" s="39">
        <f>VLOOKUP(B50,[2]Sheet1!$A$4:$L$48,11,0)</f>
        <v>12.916666666666668</v>
      </c>
      <c r="M50" s="32">
        <f>VLOOKUP(B50,[2]Sheet1!$A$4:$L$48,12,0)</f>
        <v>41</v>
      </c>
      <c r="N50" s="39" t="str">
        <f t="shared" si="1"/>
        <v>C-</v>
      </c>
      <c r="O50" s="40"/>
    </row>
    <row r="51" spans="1:15" ht="17.25" customHeight="1">
      <c r="A51" s="31">
        <f t="shared" si="0"/>
        <v>42</v>
      </c>
      <c r="B51" s="31">
        <v>91420223</v>
      </c>
      <c r="C51" s="41" t="s">
        <v>67</v>
      </c>
      <c r="D51" s="32">
        <f>VLOOKUP(B51,[2]Sheet1!$A$4:$L$48,3,0)</f>
        <v>16</v>
      </c>
      <c r="E51" s="32">
        <f>VLOOKUP(B51,[2]Sheet1!$A$4:$L$48,4,0)</f>
        <v>15</v>
      </c>
      <c r="F51" s="32">
        <f>VLOOKUP(B51,[2]Sheet1!$A$4:$L$48,5,0)</f>
        <v>18</v>
      </c>
      <c r="G51" s="32">
        <f>VLOOKUP(B51,[2]Sheet1!$A$4:$L$48,6,0)</f>
        <v>19</v>
      </c>
      <c r="H51" s="39">
        <f>VLOOKUP(B51,[2]Sheet1!$A$4:$L$48,7,0)</f>
        <v>16.916666666666664</v>
      </c>
      <c r="I51" s="32">
        <f>VLOOKUP(B51,[2]Sheet1!$A$4:$L$48,8,0)</f>
        <v>15.5</v>
      </c>
      <c r="J51" s="39">
        <f>VLOOKUP(B51,[2]Sheet1!$A$4:$L$48,9,0)</f>
        <v>11.625</v>
      </c>
      <c r="K51" s="32">
        <f>VLOOKUP(B51,[2]Sheet1!$A$4:$L$48,10,0)</f>
        <v>11.5</v>
      </c>
      <c r="L51" s="39">
        <f>VLOOKUP(B51,[2]Sheet1!$A$4:$L$48,11,0)</f>
        <v>9.5833333333333339</v>
      </c>
      <c r="M51" s="32">
        <f>VLOOKUP(B51,[2]Sheet1!$A$4:$L$48,12,0)</f>
        <v>39</v>
      </c>
      <c r="N51" s="39" t="str">
        <f t="shared" si="1"/>
        <v>C-</v>
      </c>
      <c r="O51" s="40"/>
    </row>
    <row r="52" spans="1:15" ht="17.25" customHeight="1">
      <c r="A52" s="31">
        <f t="shared" si="0"/>
        <v>43</v>
      </c>
      <c r="B52" s="31">
        <v>101519009</v>
      </c>
      <c r="C52" s="41" t="s">
        <v>68</v>
      </c>
      <c r="D52" s="32">
        <f>VLOOKUP(B52,[2]Sheet1!$A$4:$L$48,3,0)</f>
        <v>16</v>
      </c>
      <c r="E52" s="32">
        <f>VLOOKUP(B52,[2]Sheet1!$A$4:$L$48,4,0)</f>
        <v>15</v>
      </c>
      <c r="F52" s="32">
        <f>VLOOKUP(B52,[2]Sheet1!$A$4:$L$48,5,0)</f>
        <v>14</v>
      </c>
      <c r="G52" s="32">
        <f>VLOOKUP(B52,[2]Sheet1!$A$4:$L$48,6,0)</f>
        <v>15</v>
      </c>
      <c r="H52" s="39">
        <f>VLOOKUP(B52,[2]Sheet1!$A$4:$L$48,7,0)</f>
        <v>14.916666666666666</v>
      </c>
      <c r="I52" s="32">
        <f>VLOOKUP(B52,[2]Sheet1!$A$4:$L$48,8,0)</f>
        <v>9.5</v>
      </c>
      <c r="J52" s="39">
        <f>VLOOKUP(B52,[2]Sheet1!$A$4:$L$48,9,0)</f>
        <v>7.125</v>
      </c>
      <c r="K52" s="32">
        <f>VLOOKUP(B52,[2]Sheet1!$A$4:$L$48,10,0)</f>
        <v>13.5</v>
      </c>
      <c r="L52" s="39">
        <f>VLOOKUP(B52,[2]Sheet1!$A$4:$L$48,11,0)</f>
        <v>11.25</v>
      </c>
      <c r="M52" s="32">
        <f>VLOOKUP(B52,[2]Sheet1!$A$4:$L$48,12,0)</f>
        <v>34</v>
      </c>
      <c r="N52" s="39" t="str">
        <f t="shared" si="1"/>
        <v>F</v>
      </c>
      <c r="O52" s="40"/>
    </row>
    <row r="53" spans="1:15" ht="17.25" customHeight="1">
      <c r="A53" s="31">
        <f t="shared" si="0"/>
        <v>44</v>
      </c>
      <c r="B53" s="31">
        <v>101519135</v>
      </c>
      <c r="C53" s="41" t="s">
        <v>69</v>
      </c>
      <c r="D53" s="32">
        <f>VLOOKUP(B53,[2]Sheet1!$A$4:$L$48,3,0)</f>
        <v>17</v>
      </c>
      <c r="E53" s="32">
        <f>VLOOKUP(B53,[2]Sheet1!$A$4:$L$48,4,0)</f>
        <v>15</v>
      </c>
      <c r="F53" s="32">
        <f>VLOOKUP(B53,[2]Sheet1!$A$4:$L$48,5,0)</f>
        <v>12</v>
      </c>
      <c r="G53" s="32">
        <f>VLOOKUP(B53,[2]Sheet1!$A$4:$L$48,6,0)</f>
        <v>18</v>
      </c>
      <c r="H53" s="39">
        <f>VLOOKUP(B53,[2]Sheet1!$A$4:$L$48,7,0)</f>
        <v>15.333333333333334</v>
      </c>
      <c r="I53" s="32">
        <f>VLOOKUP(B53,[2]Sheet1!$A$4:$L$48,8,0)</f>
        <v>9</v>
      </c>
      <c r="J53" s="39">
        <f>VLOOKUP(B53,[2]Sheet1!$A$4:$L$48,9,0)</f>
        <v>6.75</v>
      </c>
      <c r="K53" s="32">
        <f>VLOOKUP(B53,[2]Sheet1!$A$4:$L$48,10,0)</f>
        <v>7.5</v>
      </c>
      <c r="L53" s="39">
        <f>VLOOKUP(B53,[2]Sheet1!$A$4:$L$48,11,0)</f>
        <v>6.25</v>
      </c>
      <c r="M53" s="32">
        <f>VLOOKUP(B53,[2]Sheet1!$A$4:$L$48,12,0)</f>
        <v>29</v>
      </c>
      <c r="N53" s="39" t="str">
        <f t="shared" si="1"/>
        <v>F</v>
      </c>
      <c r="O53" s="40"/>
    </row>
    <row r="54" spans="1:15" ht="17.25" customHeight="1">
      <c r="A54" s="31">
        <f t="shared" si="0"/>
        <v>45</v>
      </c>
      <c r="B54" s="31">
        <v>91420333</v>
      </c>
      <c r="C54" s="41" t="s">
        <v>70</v>
      </c>
      <c r="D54" s="32">
        <f>VLOOKUP(B54,[2]Sheet1!$A$4:$L$48,3,0)</f>
        <v>16</v>
      </c>
      <c r="E54" s="32">
        <f>VLOOKUP(B54,[2]Sheet1!$A$4:$L$48,4,0)</f>
        <v>14</v>
      </c>
      <c r="F54" s="32">
        <f>VLOOKUP(B54,[2]Sheet1!$A$4:$L$48,5,0)</f>
        <v>12</v>
      </c>
      <c r="G54" s="32">
        <f>VLOOKUP(B54,[2]Sheet1!$A$4:$L$48,6,0)</f>
        <v>14</v>
      </c>
      <c r="H54" s="39">
        <f>VLOOKUP(B54,[2]Sheet1!$A$4:$L$48,7,0)</f>
        <v>13.833333333333334</v>
      </c>
      <c r="I54" s="32">
        <f>VLOOKUP(B54,[2]Sheet1!$A$4:$L$48,8,0)</f>
        <v>4</v>
      </c>
      <c r="J54" s="39">
        <f>VLOOKUP(B54,[2]Sheet1!$A$4:$L$48,9,0)</f>
        <v>3</v>
      </c>
      <c r="K54" s="32">
        <f>VLOOKUP(B54,[2]Sheet1!$A$4:$L$48,10,0)</f>
        <v>11</v>
      </c>
      <c r="L54" s="39">
        <f>VLOOKUP(B54,[2]Sheet1!$A$4:$L$48,11,0)</f>
        <v>9.1666666666666661</v>
      </c>
      <c r="M54" s="32">
        <f>VLOOKUP(B54,[2]Sheet1!$A$4:$L$48,12,0)</f>
        <v>26</v>
      </c>
      <c r="N54" s="39" t="str">
        <f t="shared" si="1"/>
        <v>F</v>
      </c>
      <c r="O54" s="40"/>
    </row>
    <row r="55" spans="1:15" ht="17.25" customHeight="1">
      <c r="L55" s="1" t="s">
        <v>82</v>
      </c>
      <c r="M55" s="40">
        <f>MAX(M10:M54)</f>
        <v>88</v>
      </c>
    </row>
    <row r="56" spans="1:15" ht="17.25" customHeight="1">
      <c r="L56" s="1" t="s">
        <v>83</v>
      </c>
      <c r="M56" s="1">
        <f>STDEV(M10:M54)</f>
        <v>15.68519214180218</v>
      </c>
    </row>
    <row r="57" spans="1:15" ht="17.25" customHeight="1"/>
    <row r="58" spans="1:15" ht="17.25" customHeight="1"/>
    <row r="59" spans="1:15" ht="17.25" customHeight="1"/>
    <row r="60" spans="1:15" ht="17.25" customHeight="1"/>
    <row r="61" spans="1:15" ht="17.25" customHeight="1"/>
    <row r="62" spans="1:15" ht="17.25" customHeight="1"/>
    <row r="63" spans="1:15" ht="17.25" customHeight="1"/>
    <row r="64" spans="1:15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  <row r="1002" ht="17.25" customHeight="1"/>
    <row r="1003" ht="17.25" customHeight="1"/>
    <row r="1004" ht="17.25" customHeight="1"/>
    <row r="1005" ht="17.25" customHeight="1"/>
    <row r="1006" ht="17.25" customHeight="1"/>
    <row r="1007" ht="17.25" customHeight="1"/>
    <row r="1008" ht="17.25" customHeight="1"/>
    <row r="1009" ht="17.25" customHeight="1"/>
    <row r="1010" ht="17.25" customHeight="1"/>
    <row r="1011" ht="17.25" customHeight="1"/>
    <row r="1012" ht="17.25" customHeight="1"/>
    <row r="1013" ht="17.25" customHeight="1"/>
    <row r="1014" ht="17.25" customHeight="1"/>
    <row r="1015" ht="17.25" customHeight="1"/>
    <row r="1016" ht="17.25" customHeight="1"/>
    <row r="1017" ht="17.25" customHeight="1"/>
    <row r="1018" ht="17.25" customHeight="1"/>
    <row r="1019" ht="17.25" customHeight="1"/>
    <row r="1020" ht="17.25" customHeight="1"/>
    <row r="1021" ht="17.25" customHeight="1"/>
    <row r="1022" ht="17.25" customHeight="1"/>
    <row r="1023" ht="17.25" customHeight="1"/>
    <row r="1024" ht="17.25" customHeight="1"/>
    <row r="1025" ht="17.25" customHeight="1"/>
    <row r="1026" ht="17.25" customHeight="1"/>
    <row r="1027" ht="17.25" customHeight="1"/>
    <row r="1028" ht="17.25" customHeight="1"/>
    <row r="1029" ht="17.25" customHeight="1"/>
    <row r="1030" ht="17.25" customHeight="1"/>
    <row r="1031" ht="17.25" customHeight="1"/>
    <row r="1032" ht="17.25" customHeight="1"/>
    <row r="1033" ht="17.25" customHeight="1"/>
    <row r="1034" ht="17.25" customHeight="1"/>
    <row r="1035" ht="17.25" customHeight="1"/>
    <row r="1036" ht="17.25" customHeight="1"/>
    <row r="1037" ht="17.25" customHeight="1"/>
    <row r="1038" ht="17.25" customHeight="1"/>
    <row r="1039" ht="17.25" customHeight="1"/>
    <row r="1040" ht="17.25" customHeight="1"/>
    <row r="1041" ht="17.25" customHeight="1"/>
    <row r="1042" ht="17.25" customHeight="1"/>
    <row r="1043" ht="17.25" customHeight="1"/>
    <row r="1044" ht="17.25" customHeight="1"/>
    <row r="1045" ht="17.25" customHeight="1"/>
    <row r="1046" ht="17.25" customHeight="1"/>
    <row r="1047" ht="17.25" customHeight="1"/>
    <row r="1048" ht="17.25" customHeight="1"/>
    <row r="1049" ht="17.25" customHeight="1"/>
    <row r="1050" ht="17.25" customHeight="1"/>
    <row r="1051" ht="17.25" customHeight="1"/>
    <row r="1052" ht="17.25" customHeight="1"/>
    <row r="1053" ht="17.25" customHeight="1"/>
    <row r="1054" ht="17.25" customHeight="1"/>
    <row r="1055" ht="17.25" customHeight="1"/>
    <row r="1056" ht="17.25" customHeight="1"/>
    <row r="1057" ht="17.25" customHeight="1"/>
    <row r="1058" ht="17.25" customHeight="1"/>
    <row r="1059" ht="17.25" customHeight="1"/>
    <row r="1060" ht="17.25" customHeight="1"/>
    <row r="1061" ht="17.25" customHeight="1"/>
    <row r="1062" ht="17.25" customHeight="1"/>
    <row r="1063" ht="17.25" customHeight="1"/>
    <row r="1064" ht="17.25" customHeight="1"/>
    <row r="1065" ht="17.25" customHeight="1"/>
    <row r="1066" ht="17.25" customHeight="1"/>
    <row r="1067" ht="17.25" customHeight="1"/>
    <row r="1068" ht="17.25" customHeight="1"/>
    <row r="1069" ht="17.25" customHeight="1"/>
    <row r="1070" ht="17.25" customHeight="1"/>
    <row r="1071" ht="17.25" customHeight="1"/>
    <row r="1072" ht="17.25" customHeight="1"/>
    <row r="1073" ht="17.25" customHeight="1"/>
    <row r="1074" ht="17.25" customHeight="1"/>
    <row r="1075" ht="17.25" customHeight="1"/>
    <row r="1076" ht="17.25" customHeight="1"/>
    <row r="1077" ht="17.25" customHeight="1"/>
    <row r="1078" ht="17.25" customHeight="1"/>
    <row r="1079" ht="17.25" customHeight="1"/>
    <row r="1080" ht="17.25" customHeight="1"/>
    <row r="1081" ht="17.25" customHeight="1"/>
    <row r="1082" ht="17.25" customHeight="1"/>
    <row r="1083" ht="17.25" customHeight="1"/>
    <row r="1084" ht="17.25" customHeight="1"/>
    <row r="1085" ht="17.25" customHeight="1"/>
    <row r="1086" ht="17.25" customHeight="1"/>
    <row r="1087" ht="17.25" customHeight="1"/>
    <row r="1088" ht="17.25" customHeight="1"/>
    <row r="1089" ht="17.25" customHeight="1"/>
    <row r="1090" ht="17.25" customHeight="1"/>
    <row r="1091" ht="17.25" customHeight="1"/>
    <row r="1092" ht="17.25" customHeight="1"/>
    <row r="1093" ht="17.25" customHeight="1"/>
    <row r="1094" ht="17.25" customHeight="1"/>
    <row r="1095" ht="17.25" customHeight="1"/>
    <row r="1096" ht="17.25" customHeight="1"/>
    <row r="1097" ht="17.25" customHeight="1"/>
    <row r="1098" ht="17.25" customHeight="1"/>
    <row r="1099" ht="17.25" customHeight="1"/>
    <row r="1100" ht="17.25" customHeight="1"/>
    <row r="1101" ht="17.25" customHeight="1"/>
    <row r="1102" ht="17.25" customHeight="1"/>
    <row r="1103" ht="17.25" customHeight="1"/>
    <row r="1104" ht="17.25" customHeight="1"/>
    <row r="1105" ht="17.25" customHeight="1"/>
    <row r="1106" ht="17.25" customHeight="1"/>
    <row r="1107" ht="17.25" customHeight="1"/>
    <row r="1108" ht="17.25" customHeight="1"/>
    <row r="1109" ht="17.25" customHeight="1"/>
    <row r="1110" ht="17.25" customHeight="1"/>
    <row r="1111" ht="17.25" customHeight="1"/>
    <row r="1112" ht="17.25" customHeight="1"/>
    <row r="1113" ht="17.25" customHeight="1"/>
    <row r="1114" ht="17.25" customHeight="1"/>
    <row r="1115" ht="17.25" customHeight="1"/>
    <row r="1116" ht="17.25" customHeight="1"/>
    <row r="1117" ht="17.25" customHeight="1"/>
    <row r="1118" ht="17.25" customHeight="1"/>
    <row r="1119" ht="17.25" customHeight="1"/>
    <row r="1120" ht="17.25" customHeight="1"/>
    <row r="1121" ht="17.25" customHeight="1"/>
    <row r="1122" ht="17.25" customHeight="1"/>
    <row r="1123" ht="17.25" customHeight="1"/>
    <row r="1124" ht="17.25" customHeight="1"/>
    <row r="1125" ht="17.25" customHeight="1"/>
    <row r="1126" ht="17.25" customHeight="1"/>
    <row r="1127" ht="17.25" customHeight="1"/>
    <row r="1128" ht="17.25" customHeight="1"/>
    <row r="1129" ht="17.25" customHeight="1"/>
    <row r="1130" ht="17.25" customHeight="1"/>
    <row r="1131" ht="17.25" customHeight="1"/>
    <row r="1132" ht="17.25" customHeight="1"/>
    <row r="1133" ht="17.25" customHeight="1"/>
    <row r="1134" ht="17.25" customHeight="1"/>
    <row r="1135" ht="17.25" customHeight="1"/>
    <row r="1136" ht="17.25" customHeight="1"/>
    <row r="1137" ht="17.25" customHeight="1"/>
    <row r="1138" ht="17.25" customHeight="1"/>
    <row r="1139" ht="17.25" customHeight="1"/>
    <row r="1140" ht="17.25" customHeight="1"/>
    <row r="1141" ht="17.25" customHeight="1"/>
    <row r="1142" ht="17.25" customHeight="1"/>
    <row r="1143" ht="17.25" customHeight="1"/>
    <row r="1144" ht="17.25" customHeight="1"/>
    <row r="1145" ht="17.25" customHeight="1"/>
    <row r="1146" ht="17.25" customHeight="1"/>
    <row r="1147" ht="17.25" customHeight="1"/>
    <row r="1148" ht="17.25" customHeight="1"/>
    <row r="1149" ht="17.25" customHeight="1"/>
    <row r="1150" ht="17.25" customHeight="1"/>
    <row r="1151" ht="17.25" customHeight="1"/>
    <row r="1152" ht="17.25" customHeight="1"/>
    <row r="1153" ht="17.25" customHeight="1"/>
    <row r="1154" ht="17.25" customHeight="1"/>
    <row r="1155" ht="17.25" customHeight="1"/>
    <row r="1156" ht="17.25" customHeight="1"/>
    <row r="1157" ht="17.25" customHeight="1"/>
    <row r="1158" ht="17.25" customHeight="1"/>
    <row r="1159" ht="17.25" customHeight="1"/>
    <row r="1160" ht="17.25" customHeight="1"/>
    <row r="1161" ht="17.25" customHeight="1"/>
    <row r="1162" ht="17.25" customHeight="1"/>
    <row r="1163" ht="17.25" customHeight="1"/>
    <row r="1164" ht="17.25" customHeight="1"/>
    <row r="1165" ht="17.25" customHeight="1"/>
    <row r="1166" ht="17.25" customHeight="1"/>
    <row r="1167" ht="17.25" customHeight="1"/>
    <row r="1168" ht="17.25" customHeight="1"/>
    <row r="1169" ht="17.25" customHeight="1"/>
    <row r="1170" ht="17.25" customHeight="1"/>
    <row r="1171" ht="17.25" customHeight="1"/>
    <row r="1172" ht="17.25" customHeight="1"/>
    <row r="1173" ht="17.25" customHeight="1"/>
    <row r="1174" ht="17.25" customHeight="1"/>
    <row r="1175" ht="17.25" customHeight="1"/>
    <row r="1176" ht="17.25" customHeight="1"/>
    <row r="1177" ht="17.25" customHeight="1"/>
    <row r="1178" ht="17.25" customHeight="1"/>
    <row r="1179" ht="17.25" customHeight="1"/>
    <row r="1180" ht="17.25" customHeight="1"/>
    <row r="1181" ht="17.25" customHeight="1"/>
    <row r="1182" ht="17.25" customHeight="1"/>
    <row r="1183" ht="17.25" customHeight="1"/>
    <row r="1184" ht="17.25" customHeight="1"/>
    <row r="1185" ht="17.25" customHeight="1"/>
    <row r="1186" ht="17.25" customHeight="1"/>
    <row r="1187" ht="17.25" customHeight="1"/>
    <row r="1188" ht="17.25" customHeight="1"/>
    <row r="1189" ht="17.25" customHeight="1"/>
    <row r="1190" ht="17.25" customHeight="1"/>
    <row r="1191" ht="17.25" customHeight="1"/>
    <row r="1192" ht="17.25" customHeight="1"/>
    <row r="1193" ht="17.25" customHeight="1"/>
    <row r="1194" ht="17.25" customHeight="1"/>
    <row r="1195" ht="17.25" customHeight="1"/>
    <row r="1196" ht="17.25" customHeight="1"/>
    <row r="1197" ht="17.25" customHeight="1"/>
    <row r="1198" ht="17.25" customHeight="1"/>
    <row r="1199" ht="17.25" customHeight="1"/>
    <row r="1200" ht="17.25" customHeight="1"/>
    <row r="1201" ht="17.25" customHeight="1"/>
    <row r="1202" ht="17.25" customHeight="1"/>
    <row r="1203" ht="17.25" customHeight="1"/>
    <row r="1204" ht="17.25" customHeight="1"/>
    <row r="1205" ht="17.25" customHeight="1"/>
    <row r="1206" ht="17.25" customHeight="1"/>
    <row r="1207" ht="17.25" customHeight="1"/>
    <row r="1208" ht="17.25" customHeight="1"/>
    <row r="1209" ht="17.25" customHeight="1"/>
    <row r="1210" ht="17.25" customHeight="1"/>
    <row r="1211" ht="17.25" customHeight="1"/>
    <row r="1212" ht="17.25" customHeight="1"/>
    <row r="1213" ht="17.25" customHeight="1"/>
    <row r="1214" ht="17.25" customHeight="1"/>
    <row r="1215" ht="17.25" customHeight="1"/>
    <row r="1216" ht="17.25" customHeight="1"/>
    <row r="1217" ht="17.25" customHeight="1"/>
    <row r="1218" ht="17.25" customHeight="1"/>
    <row r="1219" ht="17.25" customHeight="1"/>
    <row r="1220" ht="17.25" customHeight="1"/>
    <row r="1221" ht="17.25" customHeight="1"/>
    <row r="1222" ht="17.25" customHeight="1"/>
    <row r="1223" ht="17.25" customHeight="1"/>
    <row r="1224" ht="17.25" customHeight="1"/>
    <row r="1225" ht="17.25" customHeight="1"/>
    <row r="1226" ht="17.25" customHeight="1"/>
    <row r="1227" ht="17.25" customHeight="1"/>
    <row r="1228" ht="17.25" customHeight="1"/>
    <row r="1229" ht="17.25" customHeight="1"/>
    <row r="1230" ht="17.25" customHeight="1"/>
    <row r="1231" ht="17.25" customHeight="1"/>
    <row r="1232" ht="17.25" customHeight="1"/>
    <row r="1233" ht="17.25" customHeight="1"/>
    <row r="1234" ht="17.25" customHeight="1"/>
    <row r="1235" ht="17.25" customHeight="1"/>
    <row r="1236" ht="17.25" customHeight="1"/>
    <row r="1237" ht="17.25" customHeight="1"/>
    <row r="1238" ht="17.25" customHeight="1"/>
    <row r="1239" ht="17.25" customHeight="1"/>
    <row r="1240" ht="17.25" customHeight="1"/>
    <row r="1241" ht="17.25" customHeight="1"/>
    <row r="1242" ht="17.25" customHeight="1"/>
    <row r="1243" ht="17.25" customHeight="1"/>
    <row r="1244" ht="17.25" customHeight="1"/>
    <row r="1245" ht="17.25" customHeight="1"/>
    <row r="1246" ht="17.25" customHeight="1"/>
    <row r="1247" ht="17.25" customHeight="1"/>
    <row r="1248" ht="17.25" customHeight="1"/>
    <row r="1249" ht="17.25" customHeight="1"/>
    <row r="1250" ht="17.25" customHeight="1"/>
    <row r="1251" ht="17.25" customHeight="1"/>
    <row r="1252" ht="17.25" customHeight="1"/>
    <row r="1253" ht="17.25" customHeight="1"/>
    <row r="1254" ht="17.25" customHeight="1"/>
    <row r="1255" ht="17.25" customHeight="1"/>
    <row r="1256" ht="17.25" customHeight="1"/>
    <row r="1257" ht="17.25" customHeight="1"/>
    <row r="1258" ht="17.25" customHeight="1"/>
    <row r="1259" ht="17.25" customHeight="1"/>
    <row r="1260" ht="17.25" customHeight="1"/>
    <row r="1261" ht="17.25" customHeight="1"/>
    <row r="1262" ht="17.25" customHeight="1"/>
    <row r="1263" ht="17.25" customHeight="1"/>
    <row r="1264" ht="17.25" customHeight="1"/>
    <row r="1265" ht="17.25" customHeight="1"/>
    <row r="1266" ht="17.25" customHeight="1"/>
    <row r="1267" ht="17.25" customHeight="1"/>
    <row r="1268" ht="17.25" customHeight="1"/>
    <row r="1269" ht="17.25" customHeight="1"/>
    <row r="1270" ht="17.25" customHeight="1"/>
    <row r="1271" ht="17.25" customHeight="1"/>
    <row r="1272" ht="17.25" customHeight="1"/>
    <row r="1273" ht="17.25" customHeight="1"/>
    <row r="1274" ht="17.25" customHeight="1"/>
    <row r="1275" ht="17.25" customHeight="1"/>
    <row r="1276" ht="17.25" customHeight="1"/>
    <row r="1277" ht="17.25" customHeight="1"/>
    <row r="1278" ht="17.25" customHeight="1"/>
    <row r="1279" ht="17.25" customHeight="1"/>
    <row r="1280" ht="17.25" customHeight="1"/>
    <row r="1281" ht="17.25" customHeight="1"/>
    <row r="1282" ht="17.25" customHeight="1"/>
    <row r="1283" ht="17.25" customHeight="1"/>
    <row r="1284" ht="17.25" customHeight="1"/>
    <row r="1285" ht="17.25" customHeight="1"/>
    <row r="1286" ht="17.25" customHeight="1"/>
    <row r="1287" ht="17.25" customHeight="1"/>
    <row r="1288" ht="17.25" customHeight="1"/>
    <row r="1289" ht="17.25" customHeight="1"/>
    <row r="1290" ht="17.25" customHeight="1"/>
    <row r="1291" ht="17.25" customHeight="1"/>
    <row r="1292" ht="17.25" customHeight="1"/>
    <row r="1293" ht="17.25" customHeight="1"/>
    <row r="1294" ht="17.25" customHeight="1"/>
    <row r="1295" ht="17.25" customHeight="1"/>
    <row r="1296" ht="17.25" customHeight="1"/>
    <row r="1297" ht="17.25" customHeight="1"/>
    <row r="1298" ht="17.25" customHeight="1"/>
    <row r="1299" ht="17.25" customHeight="1"/>
    <row r="1300" ht="17.25" customHeight="1"/>
    <row r="1301" ht="17.25" customHeight="1"/>
    <row r="1302" ht="17.25" customHeight="1"/>
    <row r="1303" ht="17.25" customHeight="1"/>
    <row r="1304" ht="17.25" customHeight="1"/>
    <row r="1305" ht="17.25" customHeight="1"/>
    <row r="1306" ht="17.25" customHeight="1"/>
    <row r="1307" ht="17.25" customHeight="1"/>
    <row r="1308" ht="17.25" customHeight="1"/>
    <row r="1309" ht="17.25" customHeight="1"/>
    <row r="1310" ht="17.25" customHeight="1"/>
    <row r="1311" ht="17.25" customHeight="1"/>
    <row r="1312" ht="17.25" customHeight="1"/>
    <row r="1313" ht="17.25" customHeight="1"/>
    <row r="1314" ht="17.25" customHeight="1"/>
    <row r="1315" ht="17.25" customHeight="1"/>
    <row r="1316" ht="17.25" customHeight="1"/>
    <row r="1317" ht="17.25" customHeight="1"/>
    <row r="1318" ht="17.25" customHeight="1"/>
    <row r="1319" ht="17.25" customHeight="1"/>
    <row r="1320" ht="17.25" customHeight="1"/>
    <row r="1321" ht="17.25" customHeight="1"/>
    <row r="1322" ht="17.25" customHeight="1"/>
    <row r="1323" ht="17.25" customHeight="1"/>
    <row r="1324" ht="17.25" customHeight="1"/>
    <row r="1325" ht="17.25" customHeight="1"/>
    <row r="1326" ht="17.25" customHeight="1"/>
    <row r="1327" ht="17.25" customHeight="1"/>
    <row r="1328" ht="17.25" customHeight="1"/>
    <row r="1329" ht="17.25" customHeight="1"/>
    <row r="1330" ht="17.25" customHeight="1"/>
    <row r="1331" ht="17.25" customHeight="1"/>
    <row r="1332" ht="17.25" customHeight="1"/>
    <row r="1333" ht="17.25" customHeight="1"/>
    <row r="1334" ht="17.25" customHeight="1"/>
    <row r="1335" ht="17.25" customHeight="1"/>
    <row r="1336" ht="17.25" customHeight="1"/>
    <row r="1337" ht="17.25" customHeight="1"/>
    <row r="1338" ht="17.25" customHeight="1"/>
    <row r="1339" ht="17.25" customHeight="1"/>
    <row r="1340" ht="17.25" customHeight="1"/>
    <row r="1341" ht="17.25" customHeight="1"/>
    <row r="1342" ht="17.25" customHeight="1"/>
    <row r="1343" ht="17.25" customHeight="1"/>
    <row r="1344" ht="17.25" customHeight="1"/>
    <row r="1345" ht="17.25" customHeight="1"/>
    <row r="1346" ht="17.25" customHeight="1"/>
    <row r="1347" ht="17.25" customHeight="1"/>
    <row r="1348" ht="17.25" customHeight="1"/>
    <row r="1349" ht="17.25" customHeight="1"/>
    <row r="1350" ht="17.25" customHeight="1"/>
    <row r="1351" ht="17.25" customHeight="1"/>
    <row r="1352" ht="17.25" customHeight="1"/>
    <row r="1353" ht="17.25" customHeight="1"/>
    <row r="1354" ht="17.25" customHeight="1"/>
    <row r="1355" ht="17.25" customHeight="1"/>
    <row r="1356" ht="17.25" customHeight="1"/>
    <row r="1357" ht="17.25" customHeight="1"/>
    <row r="1358" ht="17.25" customHeight="1"/>
    <row r="1359" ht="17.25" customHeight="1"/>
    <row r="1360" ht="17.25" customHeight="1"/>
    <row r="1361" ht="17.25" customHeight="1"/>
    <row r="1362" ht="17.25" customHeight="1"/>
    <row r="1363" ht="17.25" customHeight="1"/>
    <row r="1364" ht="17.25" customHeight="1"/>
    <row r="1365" ht="17.25" customHeight="1"/>
    <row r="1366" ht="17.25" customHeight="1"/>
    <row r="1367" ht="17.25" customHeight="1"/>
    <row r="1368" ht="17.25" customHeight="1"/>
    <row r="1369" ht="17.25" customHeight="1"/>
    <row r="1370" ht="17.25" customHeight="1"/>
    <row r="1371" ht="17.25" customHeight="1"/>
    <row r="1372" ht="17.25" customHeight="1"/>
    <row r="1373" ht="17.25" customHeight="1"/>
    <row r="1374" ht="17.25" customHeight="1"/>
    <row r="1375" ht="17.25" customHeight="1"/>
    <row r="1376" ht="17.25" customHeight="1"/>
    <row r="1377" ht="17.25" customHeight="1"/>
    <row r="1378" ht="17.25" customHeight="1"/>
    <row r="1379" ht="17.25" customHeight="1"/>
    <row r="1380" ht="17.25" customHeight="1"/>
    <row r="1381" ht="17.25" customHeight="1"/>
    <row r="1382" ht="17.25" customHeight="1"/>
    <row r="1383" ht="17.25" customHeight="1"/>
    <row r="1384" ht="17.25" customHeight="1"/>
    <row r="1385" ht="17.25" customHeight="1"/>
    <row r="1386" ht="17.25" customHeight="1"/>
    <row r="1387" ht="17.25" customHeight="1"/>
    <row r="1388" ht="17.25" customHeight="1"/>
    <row r="1389" ht="17.25" customHeight="1"/>
    <row r="1390" ht="17.25" customHeight="1"/>
    <row r="1391" ht="17.25" customHeight="1"/>
    <row r="1392" ht="17.25" customHeight="1"/>
    <row r="1393" ht="17.25" customHeight="1"/>
    <row r="1394" ht="17.25" customHeight="1"/>
    <row r="1395" ht="17.25" customHeight="1"/>
    <row r="1396" ht="17.25" customHeight="1"/>
    <row r="1397" ht="17.25" customHeight="1"/>
    <row r="1398" ht="17.25" customHeight="1"/>
    <row r="1399" ht="17.25" customHeight="1"/>
    <row r="1400" ht="17.25" customHeight="1"/>
    <row r="1401" ht="17.25" customHeight="1"/>
    <row r="1402" ht="17.25" customHeight="1"/>
    <row r="1403" ht="17.25" customHeight="1"/>
    <row r="1404" ht="17.25" customHeight="1"/>
    <row r="1405" ht="17.25" customHeight="1"/>
    <row r="1406" ht="17.25" customHeight="1"/>
    <row r="1407" ht="17.25" customHeight="1"/>
    <row r="1408" ht="17.25" customHeight="1"/>
    <row r="1409" ht="17.25" customHeight="1"/>
    <row r="1410" ht="17.25" customHeight="1"/>
    <row r="1411" ht="17.25" customHeight="1"/>
    <row r="1412" ht="17.25" customHeight="1"/>
    <row r="1413" ht="17.25" customHeight="1"/>
    <row r="1414" ht="17.25" customHeight="1"/>
    <row r="1415" ht="17.25" customHeight="1"/>
    <row r="1416" ht="17.25" customHeight="1"/>
    <row r="1417" ht="17.25" customHeight="1"/>
    <row r="1418" ht="17.25" customHeight="1"/>
    <row r="1419" ht="17.25" customHeight="1"/>
    <row r="1420" ht="17.25" customHeight="1"/>
    <row r="1421" ht="17.25" customHeight="1"/>
    <row r="1422" ht="17.25" customHeight="1"/>
    <row r="1423" ht="17.25" customHeight="1"/>
    <row r="1424" ht="17.25" customHeight="1"/>
    <row r="1425" ht="17.25" customHeight="1"/>
    <row r="1426" ht="17.25" customHeight="1"/>
    <row r="1427" ht="17.25" customHeight="1"/>
    <row r="1428" ht="17.25" customHeight="1"/>
    <row r="1429" ht="17.25" customHeight="1"/>
    <row r="1430" ht="17.25" customHeight="1"/>
    <row r="1431" ht="17.25" customHeight="1"/>
    <row r="1432" ht="17.25" customHeight="1"/>
    <row r="1433" ht="17.25" customHeight="1"/>
    <row r="1434" ht="17.25" customHeight="1"/>
    <row r="1435" ht="17.25" customHeight="1"/>
    <row r="1436" ht="17.25" customHeight="1"/>
    <row r="1437" ht="17.25" customHeight="1"/>
    <row r="1438" ht="17.25" customHeight="1"/>
    <row r="1439" ht="17.25" customHeight="1"/>
    <row r="1440" ht="17.25" customHeight="1"/>
    <row r="1441" ht="17.25" customHeight="1"/>
    <row r="1442" ht="17.25" customHeight="1"/>
    <row r="1443" ht="17.25" customHeight="1"/>
    <row r="1444" ht="17.25" customHeight="1"/>
    <row r="1445" ht="17.25" customHeight="1"/>
    <row r="1446" ht="17.25" customHeight="1"/>
    <row r="1447" ht="17.25" customHeight="1"/>
    <row r="1448" ht="17.25" customHeight="1"/>
    <row r="1449" ht="17.25" customHeight="1"/>
    <row r="1450" ht="17.25" customHeight="1"/>
    <row r="1451" ht="17.25" customHeight="1"/>
    <row r="1452" ht="17.25" customHeight="1"/>
    <row r="1453" ht="17.25" customHeight="1"/>
    <row r="1454" ht="17.25" customHeight="1"/>
    <row r="1455" ht="17.25" customHeight="1"/>
    <row r="1456" ht="17.25" customHeight="1"/>
    <row r="1457" ht="17.25" customHeight="1"/>
    <row r="1458" ht="17.25" customHeight="1"/>
    <row r="1459" ht="17.25" customHeight="1"/>
    <row r="1460" ht="17.25" customHeight="1"/>
    <row r="1461" ht="17.25" customHeight="1"/>
    <row r="1462" ht="17.25" customHeight="1"/>
    <row r="1463" ht="17.25" customHeight="1"/>
    <row r="1464" ht="17.25" customHeight="1"/>
    <row r="1465" ht="17.25" customHeight="1"/>
    <row r="1466" ht="17.25" customHeight="1"/>
    <row r="1467" ht="17.25" customHeight="1"/>
    <row r="1468" ht="17.25" customHeight="1"/>
    <row r="1469" ht="17.25" customHeight="1"/>
    <row r="1470" ht="17.25" customHeight="1"/>
    <row r="1471" ht="17.25" customHeight="1"/>
    <row r="1472" ht="17.25" customHeight="1"/>
    <row r="1473" ht="17.25" customHeight="1"/>
    <row r="1474" ht="17.25" customHeight="1"/>
    <row r="1475" ht="17.25" customHeight="1"/>
    <row r="1476" ht="17.25" customHeight="1"/>
    <row r="1477" ht="17.25" customHeight="1"/>
    <row r="1478" ht="17.25" customHeight="1"/>
    <row r="1479" ht="17.25" customHeight="1"/>
    <row r="1480" ht="17.25" customHeight="1"/>
    <row r="1481" ht="17.25" customHeight="1"/>
    <row r="1482" ht="17.25" customHeight="1"/>
    <row r="1483" ht="17.25" customHeight="1"/>
    <row r="1484" ht="17.25" customHeight="1"/>
    <row r="1485" ht="17.25" customHeight="1"/>
    <row r="1486" ht="17.25" customHeight="1"/>
    <row r="1487" ht="17.25" customHeight="1"/>
    <row r="1488" ht="17.25" customHeight="1"/>
    <row r="1489" ht="17.25" customHeight="1"/>
    <row r="1490" ht="17.25" customHeight="1"/>
    <row r="1491" ht="17.25" customHeight="1"/>
    <row r="1492" ht="17.25" customHeight="1"/>
    <row r="1493" ht="17.25" customHeight="1"/>
    <row r="1494" ht="17.25" customHeight="1"/>
    <row r="1495" ht="17.25" customHeight="1"/>
    <row r="1496" ht="17.25" customHeight="1"/>
    <row r="1497" ht="17.25" customHeight="1"/>
    <row r="1498" ht="17.25" customHeight="1"/>
    <row r="1499" ht="17.25" customHeight="1"/>
    <row r="1500" ht="17.25" customHeight="1"/>
    <row r="1501" ht="17.25" customHeight="1"/>
    <row r="1502" ht="17.25" customHeight="1"/>
    <row r="1503" ht="17.25" customHeight="1"/>
    <row r="1504" ht="17.25" customHeight="1"/>
    <row r="1505" ht="17.25" customHeight="1"/>
    <row r="1506" ht="17.25" customHeight="1"/>
    <row r="1507" ht="17.25" customHeight="1"/>
    <row r="1508" ht="17.25" customHeight="1"/>
    <row r="1509" ht="17.25" customHeight="1"/>
    <row r="1510" ht="17.25" customHeight="1"/>
    <row r="1511" ht="17.25" customHeight="1"/>
    <row r="1512" ht="17.25" customHeight="1"/>
    <row r="1513" ht="17.25" customHeight="1"/>
    <row r="1514" ht="17.25" customHeight="1"/>
    <row r="1515" ht="17.25" customHeight="1"/>
    <row r="1516" ht="17.25" customHeight="1"/>
    <row r="1517" ht="17.25" customHeight="1"/>
    <row r="1518" ht="17.25" customHeight="1"/>
    <row r="1519" ht="17.25" customHeight="1"/>
    <row r="1520" ht="17.25" customHeight="1"/>
    <row r="1521" ht="17.25" customHeight="1"/>
    <row r="1522" ht="17.25" customHeight="1"/>
    <row r="1523" ht="17.25" customHeight="1"/>
    <row r="1524" ht="17.25" customHeight="1"/>
    <row r="1525" ht="17.25" customHeight="1"/>
    <row r="1526" ht="17.25" customHeight="1"/>
    <row r="1527" ht="17.25" customHeight="1"/>
    <row r="1528" ht="17.25" customHeight="1"/>
    <row r="1529" ht="17.25" customHeight="1"/>
    <row r="1530" ht="17.25" customHeight="1"/>
    <row r="1531" ht="17.25" customHeight="1"/>
    <row r="1532" ht="17.25" customHeight="1"/>
    <row r="1533" ht="17.25" customHeight="1"/>
    <row r="1534" ht="17.25" customHeight="1"/>
    <row r="1535" ht="17.25" customHeight="1"/>
    <row r="1536" ht="17.25" customHeight="1"/>
    <row r="1537" ht="17.25" customHeight="1"/>
    <row r="1538" ht="17.25" customHeight="1"/>
    <row r="1539" ht="17.25" customHeight="1"/>
    <row r="1540" ht="17.25" customHeight="1"/>
    <row r="1541" ht="17.25" customHeight="1"/>
    <row r="1542" ht="17.25" customHeight="1"/>
    <row r="1543" ht="17.25" customHeight="1"/>
    <row r="1544" ht="17.25" customHeight="1"/>
    <row r="1545" ht="17.25" customHeight="1"/>
    <row r="1546" ht="17.25" customHeight="1"/>
    <row r="1547" ht="17.25" customHeight="1"/>
    <row r="1548" ht="17.25" customHeight="1"/>
    <row r="1549" ht="17.25" customHeight="1"/>
    <row r="1550" ht="17.25" customHeight="1"/>
    <row r="1551" ht="17.25" customHeight="1"/>
    <row r="1552" ht="17.25" customHeight="1"/>
    <row r="1553" ht="17.25" customHeight="1"/>
    <row r="1554" ht="17.25" customHeight="1"/>
    <row r="1555" ht="17.25" customHeight="1"/>
    <row r="1556" ht="17.25" customHeight="1"/>
    <row r="1557" ht="17.25" customHeight="1"/>
    <row r="1558" ht="17.25" customHeight="1"/>
    <row r="1559" ht="17.25" customHeight="1"/>
    <row r="1560" ht="17.25" customHeight="1"/>
    <row r="1561" ht="17.25" customHeight="1"/>
    <row r="1562" ht="17.25" customHeight="1"/>
    <row r="1563" ht="17.25" customHeight="1"/>
    <row r="1564" ht="17.25" customHeight="1"/>
    <row r="1565" ht="17.25" customHeight="1"/>
    <row r="1566" ht="17.25" customHeight="1"/>
    <row r="1567" ht="17.25" customHeight="1"/>
    <row r="1568" ht="17.25" customHeight="1"/>
    <row r="1569" ht="17.25" customHeight="1"/>
    <row r="1570" ht="17.25" customHeight="1"/>
    <row r="1571" ht="17.25" customHeight="1"/>
    <row r="1572" ht="17.25" customHeight="1"/>
    <row r="1573" ht="17.25" customHeight="1"/>
    <row r="1574" ht="17.25" customHeight="1"/>
    <row r="1575" ht="17.25" customHeight="1"/>
    <row r="1576" ht="17.25" customHeight="1"/>
    <row r="1577" ht="17.25" customHeight="1"/>
    <row r="1578" ht="17.25" customHeight="1"/>
    <row r="1579" ht="17.25" customHeight="1"/>
    <row r="1580" ht="17.25" customHeight="1"/>
    <row r="1581" ht="17.25" customHeight="1"/>
    <row r="1582" ht="17.25" customHeight="1"/>
    <row r="1583" ht="17.25" customHeight="1"/>
    <row r="1584" ht="17.25" customHeight="1"/>
    <row r="1585" ht="17.25" customHeight="1"/>
    <row r="1586" ht="17.25" customHeight="1"/>
    <row r="1587" ht="17.25" customHeight="1"/>
    <row r="1588" ht="17.25" customHeight="1"/>
    <row r="1589" ht="17.25" customHeight="1"/>
    <row r="1590" ht="17.25" customHeight="1"/>
    <row r="1591" ht="17.25" customHeight="1"/>
    <row r="1592" ht="17.25" customHeight="1"/>
    <row r="1593" ht="17.25" customHeight="1"/>
    <row r="1594" ht="17.25" customHeight="1"/>
    <row r="1595" ht="17.25" customHeight="1"/>
    <row r="1596" ht="17.25" customHeight="1"/>
    <row r="1597" ht="17.25" customHeight="1"/>
    <row r="1598" ht="17.25" customHeight="1"/>
    <row r="1599" ht="17.25" customHeight="1"/>
    <row r="1600" ht="17.25" customHeight="1"/>
    <row r="1601" ht="17.25" customHeight="1"/>
    <row r="1602" ht="17.25" customHeight="1"/>
    <row r="1603" ht="17.25" customHeight="1"/>
    <row r="1604" ht="17.25" customHeight="1"/>
    <row r="1605" ht="17.25" customHeight="1"/>
    <row r="1606" ht="17.25" customHeight="1"/>
    <row r="1607" ht="17.25" customHeight="1"/>
    <row r="1608" ht="17.25" customHeight="1"/>
    <row r="1609" ht="17.25" customHeight="1"/>
    <row r="1610" ht="17.25" customHeight="1"/>
    <row r="1611" ht="17.25" customHeight="1"/>
    <row r="1612" ht="17.25" customHeight="1"/>
    <row r="1613" ht="17.25" customHeight="1"/>
    <row r="1614" ht="17.25" customHeight="1"/>
    <row r="1615" ht="17.25" customHeight="1"/>
    <row r="1616" ht="17.25" customHeight="1"/>
    <row r="1617" ht="17.25" customHeight="1"/>
    <row r="1618" ht="17.25" customHeight="1"/>
    <row r="1619" ht="17.25" customHeight="1"/>
    <row r="1620" ht="17.25" customHeight="1"/>
    <row r="1621" ht="17.25" customHeight="1"/>
    <row r="1622" ht="17.25" customHeight="1"/>
    <row r="1623" ht="17.25" customHeight="1"/>
    <row r="1624" ht="17.25" customHeight="1"/>
    <row r="1625" ht="17.25" customHeight="1"/>
    <row r="1626" ht="17.25" customHeight="1"/>
    <row r="1627" ht="17.25" customHeight="1"/>
    <row r="1628" ht="17.25" customHeight="1"/>
    <row r="1629" ht="17.25" customHeight="1"/>
    <row r="1630" ht="17.25" customHeight="1"/>
    <row r="1631" ht="17.25" customHeight="1"/>
    <row r="1632" ht="17.25" customHeight="1"/>
    <row r="1633" ht="17.25" customHeight="1"/>
    <row r="1634" ht="17.25" customHeight="1"/>
    <row r="1635" ht="17.25" customHeight="1"/>
    <row r="1636" ht="17.25" customHeight="1"/>
    <row r="1637" ht="17.25" customHeight="1"/>
    <row r="1638" ht="17.25" customHeight="1"/>
    <row r="1639" ht="17.25" customHeight="1"/>
    <row r="1640" ht="17.25" customHeight="1"/>
    <row r="1641" ht="17.25" customHeight="1"/>
    <row r="1642" ht="17.25" customHeight="1"/>
    <row r="1643" ht="17.25" customHeight="1"/>
    <row r="1644" ht="17.25" customHeight="1"/>
    <row r="1645" ht="17.25" customHeight="1"/>
    <row r="1646" ht="17.25" customHeight="1"/>
    <row r="1647" ht="17.25" customHeight="1"/>
    <row r="1648" ht="17.25" customHeight="1"/>
    <row r="1649" ht="17.25" customHeight="1"/>
    <row r="1650" ht="17.25" customHeight="1"/>
    <row r="1651" ht="17.25" customHeight="1"/>
    <row r="1652" ht="17.25" customHeight="1"/>
    <row r="1653" ht="17.25" customHeight="1"/>
    <row r="1654" ht="17.25" customHeight="1"/>
    <row r="1655" ht="17.25" customHeight="1"/>
    <row r="1656" ht="17.25" customHeight="1"/>
    <row r="1657" ht="17.25" customHeight="1"/>
    <row r="1658" ht="17.25" customHeight="1"/>
    <row r="1659" ht="17.25" customHeight="1"/>
    <row r="1660" ht="17.25" customHeight="1"/>
    <row r="1661" ht="17.25" customHeight="1"/>
    <row r="1662" ht="17.25" customHeight="1"/>
    <row r="1663" ht="17.25" customHeight="1"/>
    <row r="1664" ht="17.25" customHeight="1"/>
    <row r="1665" ht="17.25" customHeight="1"/>
    <row r="1666" ht="17.25" customHeight="1"/>
    <row r="1667" ht="17.25" customHeight="1"/>
    <row r="1668" ht="17.25" customHeight="1"/>
    <row r="1669" ht="17.25" customHeight="1"/>
    <row r="1670" ht="17.25" customHeight="1"/>
    <row r="1671" ht="17.25" customHeight="1"/>
    <row r="1672" ht="17.25" customHeight="1"/>
    <row r="1673" ht="17.25" customHeight="1"/>
    <row r="1674" ht="17.25" customHeight="1"/>
    <row r="1675" ht="17.25" customHeight="1"/>
    <row r="1676" ht="17.25" customHeight="1"/>
    <row r="1677" ht="17.25" customHeight="1"/>
    <row r="1678" ht="17.25" customHeight="1"/>
    <row r="1679" ht="17.25" customHeight="1"/>
    <row r="1680" ht="17.25" customHeight="1"/>
    <row r="1681" ht="17.25" customHeight="1"/>
    <row r="1682" ht="17.25" customHeight="1"/>
    <row r="1683" ht="17.25" customHeight="1"/>
    <row r="1684" ht="17.25" customHeight="1"/>
    <row r="1685" ht="17.25" customHeight="1"/>
    <row r="1686" ht="17.25" customHeight="1"/>
    <row r="1687" ht="17.25" customHeight="1"/>
    <row r="1688" ht="17.25" customHeight="1"/>
    <row r="1689" ht="17.25" customHeight="1"/>
    <row r="1690" ht="17.25" customHeight="1"/>
    <row r="1691" ht="17.25" customHeight="1"/>
    <row r="1692" ht="17.25" customHeight="1"/>
    <row r="1693" ht="17.25" customHeight="1"/>
    <row r="1694" ht="17.25" customHeight="1"/>
    <row r="1695" ht="17.25" customHeight="1"/>
    <row r="1696" ht="17.25" customHeight="1"/>
    <row r="1697" ht="17.25" customHeight="1"/>
    <row r="1698" ht="17.25" customHeight="1"/>
    <row r="1699" ht="17.25" customHeight="1"/>
    <row r="1700" ht="17.25" customHeight="1"/>
    <row r="1701" ht="17.25" customHeight="1"/>
    <row r="1702" ht="17.25" customHeight="1"/>
    <row r="1703" ht="17.25" customHeight="1"/>
    <row r="1704" ht="17.25" customHeight="1"/>
    <row r="1705" ht="17.25" customHeight="1"/>
    <row r="1706" ht="17.25" customHeight="1"/>
    <row r="1707" ht="17.25" customHeight="1"/>
    <row r="1708" ht="17.25" customHeight="1"/>
    <row r="1709" ht="17.25" customHeight="1"/>
    <row r="1710" ht="17.25" customHeight="1"/>
    <row r="1711" ht="17.25" customHeight="1"/>
    <row r="1712" ht="17.25" customHeight="1"/>
    <row r="1713" ht="17.25" customHeight="1"/>
    <row r="1714" ht="17.25" customHeight="1"/>
    <row r="1715" ht="17.25" customHeight="1"/>
    <row r="1716" ht="17.25" customHeight="1"/>
    <row r="1717" ht="17.25" customHeight="1"/>
    <row r="1718" ht="17.25" customHeight="1"/>
    <row r="1719" ht="17.25" customHeight="1"/>
    <row r="1720" ht="17.25" customHeight="1"/>
    <row r="1721" ht="17.25" customHeight="1"/>
    <row r="1722" ht="17.25" customHeight="1"/>
    <row r="1723" ht="17.25" customHeight="1"/>
    <row r="1724" ht="17.25" customHeight="1"/>
    <row r="1725" ht="17.25" customHeight="1"/>
    <row r="1726" ht="17.25" customHeight="1"/>
    <row r="1727" ht="17.25" customHeight="1"/>
    <row r="1728" ht="17.25" customHeight="1"/>
    <row r="1729" ht="17.25" customHeight="1"/>
    <row r="1730" ht="17.25" customHeight="1"/>
    <row r="1731" ht="17.25" customHeight="1"/>
    <row r="1732" ht="17.25" customHeight="1"/>
    <row r="1733" ht="17.25" customHeight="1"/>
    <row r="1734" ht="17.25" customHeight="1"/>
    <row r="1735" ht="17.25" customHeight="1"/>
    <row r="1736" ht="17.25" customHeight="1"/>
    <row r="1737" ht="17.25" customHeight="1"/>
    <row r="1738" ht="17.25" customHeight="1"/>
    <row r="1739" ht="17.25" customHeight="1"/>
    <row r="1740" ht="17.25" customHeight="1"/>
    <row r="1741" ht="17.25" customHeight="1"/>
    <row r="1742" ht="17.25" customHeight="1"/>
    <row r="1743" ht="17.25" customHeight="1"/>
    <row r="1744" ht="17.25" customHeight="1"/>
    <row r="1745" ht="17.25" customHeight="1"/>
    <row r="1746" ht="17.25" customHeight="1"/>
    <row r="1747" ht="17.25" customHeight="1"/>
    <row r="1748" ht="17.25" customHeight="1"/>
    <row r="1749" ht="17.25" customHeight="1"/>
    <row r="1750" ht="17.25" customHeight="1"/>
    <row r="1751" ht="17.25" customHeight="1"/>
    <row r="1752" ht="17.25" customHeight="1"/>
    <row r="1753" ht="17.25" customHeight="1"/>
    <row r="1754" ht="17.25" customHeight="1"/>
    <row r="1755" ht="17.25" customHeight="1"/>
    <row r="1756" ht="17.25" customHeight="1"/>
    <row r="1757" ht="17.25" customHeight="1"/>
    <row r="1758" ht="17.25" customHeight="1"/>
    <row r="1759" ht="17.25" customHeight="1"/>
    <row r="1760" ht="17.25" customHeight="1"/>
    <row r="1761" ht="17.25" customHeight="1"/>
    <row r="1762" ht="17.25" customHeight="1"/>
    <row r="1763" ht="17.25" customHeight="1"/>
    <row r="1764" ht="17.25" customHeight="1"/>
    <row r="1765" ht="17.25" customHeight="1"/>
    <row r="1766" ht="17.25" customHeight="1"/>
    <row r="1767" ht="17.25" customHeight="1"/>
    <row r="1768" ht="17.25" customHeight="1"/>
    <row r="1769" ht="17.25" customHeight="1"/>
    <row r="1770" ht="17.25" customHeight="1"/>
    <row r="1771" ht="17.25" customHeight="1"/>
    <row r="1772" ht="17.25" customHeight="1"/>
    <row r="1773" ht="17.25" customHeight="1"/>
    <row r="1774" ht="17.25" customHeight="1"/>
    <row r="1775" ht="17.25" customHeight="1"/>
    <row r="1776" ht="17.25" customHeight="1"/>
    <row r="1777" ht="17.25" customHeight="1"/>
    <row r="1778" ht="17.25" customHeight="1"/>
    <row r="1779" ht="17.25" customHeight="1"/>
    <row r="1780" ht="17.25" customHeight="1"/>
    <row r="1781" ht="17.25" customHeight="1"/>
    <row r="1782" ht="17.25" customHeight="1"/>
    <row r="1783" ht="17.25" customHeight="1"/>
    <row r="1784" ht="17.25" customHeight="1"/>
    <row r="1785" ht="17.25" customHeight="1"/>
    <row r="1786" ht="17.25" customHeight="1"/>
    <row r="1787" ht="17.25" customHeight="1"/>
    <row r="1788" ht="17.25" customHeight="1"/>
    <row r="1789" ht="17.25" customHeight="1"/>
    <row r="1790" ht="17.25" customHeight="1"/>
    <row r="1791" ht="17.25" customHeight="1"/>
    <row r="1792" ht="17.25" customHeight="1"/>
    <row r="1793" ht="17.25" customHeight="1"/>
    <row r="1794" ht="17.25" customHeight="1"/>
    <row r="1795" ht="17.25" customHeight="1"/>
    <row r="1796" ht="17.25" customHeight="1"/>
    <row r="1797" ht="17.25" customHeight="1"/>
    <row r="1798" ht="17.25" customHeight="1"/>
    <row r="1799" ht="17.25" customHeight="1"/>
    <row r="1800" ht="17.25" customHeight="1"/>
    <row r="1801" ht="17.25" customHeight="1"/>
    <row r="1802" ht="17.25" customHeight="1"/>
    <row r="1803" ht="17.25" customHeight="1"/>
    <row r="1804" ht="17.25" customHeight="1"/>
    <row r="1805" ht="17.25" customHeight="1"/>
    <row r="1806" ht="17.25" customHeight="1"/>
    <row r="1807" ht="17.25" customHeight="1"/>
    <row r="1808" ht="17.25" customHeight="1"/>
    <row r="1809" ht="17.25" customHeight="1"/>
    <row r="1810" ht="17.25" customHeight="1"/>
    <row r="1811" ht="17.25" customHeight="1"/>
    <row r="1812" ht="17.25" customHeight="1"/>
    <row r="1813" ht="17.25" customHeight="1"/>
    <row r="1814" ht="17.25" customHeight="1"/>
    <row r="1815" ht="17.25" customHeight="1"/>
    <row r="1816" ht="17.25" customHeight="1"/>
    <row r="1817" ht="17.25" customHeight="1"/>
    <row r="1818" ht="17.25" customHeight="1"/>
    <row r="1819" ht="17.25" customHeight="1"/>
    <row r="1820" ht="17.25" customHeight="1"/>
    <row r="1821" ht="17.25" customHeight="1"/>
    <row r="1822" ht="17.25" customHeight="1"/>
    <row r="1823" ht="17.25" customHeight="1"/>
    <row r="1824" ht="17.25" customHeight="1"/>
    <row r="1825" ht="17.25" customHeight="1"/>
    <row r="1826" ht="17.25" customHeight="1"/>
    <row r="1827" ht="17.25" customHeight="1"/>
    <row r="1828" ht="17.25" customHeight="1"/>
    <row r="1829" ht="17.25" customHeight="1"/>
    <row r="1830" ht="17.25" customHeight="1"/>
    <row r="1831" ht="17.25" customHeight="1"/>
    <row r="1832" ht="17.25" customHeight="1"/>
    <row r="1833" ht="17.25" customHeight="1"/>
    <row r="1834" ht="17.25" customHeight="1"/>
    <row r="1835" ht="17.25" customHeight="1"/>
    <row r="1836" ht="17.25" customHeight="1"/>
    <row r="1837" ht="17.25" customHeight="1"/>
    <row r="1838" ht="17.25" customHeight="1"/>
    <row r="1839" ht="17.25" customHeight="1"/>
    <row r="1840" ht="17.25" customHeight="1"/>
    <row r="1841" ht="17.25" customHeight="1"/>
    <row r="1842" ht="17.25" customHeight="1"/>
    <row r="1843" ht="17.25" customHeight="1"/>
    <row r="1844" ht="17.25" customHeight="1"/>
    <row r="1845" ht="17.25" customHeight="1"/>
    <row r="1846" ht="17.25" customHeight="1"/>
    <row r="1847" ht="17.25" customHeight="1"/>
    <row r="1848" ht="17.25" customHeight="1"/>
    <row r="1849" ht="17.25" customHeight="1"/>
    <row r="1850" ht="17.25" customHeight="1"/>
    <row r="1851" ht="17.25" customHeight="1"/>
    <row r="1852" ht="17.25" customHeight="1"/>
    <row r="1853" ht="17.25" customHeight="1"/>
    <row r="1854" ht="17.25" customHeight="1"/>
    <row r="1855" ht="17.25" customHeight="1"/>
    <row r="1856" ht="17.25" customHeight="1"/>
    <row r="1857" ht="17.25" customHeight="1"/>
    <row r="1858" ht="17.25" customHeight="1"/>
    <row r="1859" ht="17.25" customHeight="1"/>
    <row r="1860" ht="17.25" customHeight="1"/>
    <row r="1861" ht="17.25" customHeight="1"/>
    <row r="1862" ht="17.25" customHeight="1"/>
    <row r="1863" ht="17.25" customHeight="1"/>
    <row r="1864" ht="17.25" customHeight="1"/>
    <row r="1865" ht="17.25" customHeight="1"/>
    <row r="1866" ht="17.25" customHeight="1"/>
    <row r="1867" ht="17.25" customHeight="1"/>
    <row r="1868" ht="17.25" customHeight="1"/>
    <row r="1869" ht="17.25" customHeight="1"/>
    <row r="1870" ht="17.25" customHeight="1"/>
    <row r="1871" ht="17.25" customHeight="1"/>
    <row r="1872" ht="17.25" customHeight="1"/>
    <row r="1873" ht="17.25" customHeight="1"/>
    <row r="1874" ht="17.25" customHeight="1"/>
    <row r="1875" ht="17.25" customHeight="1"/>
    <row r="1876" ht="17.25" customHeight="1"/>
    <row r="1877" ht="17.25" customHeight="1"/>
    <row r="1878" ht="17.25" customHeight="1"/>
    <row r="1879" ht="17.25" customHeight="1"/>
    <row r="1880" ht="17.25" customHeight="1"/>
    <row r="1881" ht="17.25" customHeight="1"/>
    <row r="1882" ht="17.25" customHeight="1"/>
    <row r="1883" ht="17.25" customHeight="1"/>
    <row r="1884" ht="17.25" customHeight="1"/>
    <row r="1885" ht="17.25" customHeight="1"/>
    <row r="1886" ht="17.25" customHeight="1"/>
    <row r="1887" ht="17.25" customHeight="1"/>
    <row r="1888" ht="17.25" customHeight="1"/>
    <row r="1889" ht="17.25" customHeight="1"/>
    <row r="1890" ht="17.25" customHeight="1"/>
    <row r="1891" ht="17.25" customHeight="1"/>
    <row r="1892" ht="17.25" customHeight="1"/>
    <row r="1893" ht="17.25" customHeight="1"/>
    <row r="1894" ht="17.25" customHeight="1"/>
    <row r="1895" ht="17.25" customHeight="1"/>
    <row r="1896" ht="17.25" customHeight="1"/>
    <row r="1897" ht="17.25" customHeight="1"/>
    <row r="1898" ht="17.25" customHeight="1"/>
    <row r="1899" ht="17.25" customHeight="1"/>
    <row r="1900" ht="17.25" customHeight="1"/>
    <row r="1901" ht="17.25" customHeight="1"/>
    <row r="1902" ht="17.25" customHeight="1"/>
    <row r="1903" ht="17.25" customHeight="1"/>
    <row r="1904" ht="17.25" customHeight="1"/>
    <row r="1905" ht="17.25" customHeight="1"/>
    <row r="1906" ht="17.25" customHeight="1"/>
    <row r="1907" ht="17.25" customHeight="1"/>
    <row r="1908" ht="17.25" customHeight="1"/>
    <row r="1909" ht="17.25" customHeight="1"/>
    <row r="1910" ht="17.25" customHeight="1"/>
    <row r="1911" ht="17.25" customHeight="1"/>
    <row r="1912" ht="17.25" customHeight="1"/>
    <row r="1913" ht="17.25" customHeight="1"/>
    <row r="1914" ht="17.25" customHeight="1"/>
    <row r="1915" ht="17.25" customHeight="1"/>
    <row r="1916" ht="17.25" customHeight="1"/>
    <row r="1917" ht="17.25" customHeight="1"/>
    <row r="1918" ht="17.25" customHeight="1"/>
    <row r="1919" ht="17.25" customHeight="1"/>
    <row r="1920" ht="17.25" customHeight="1"/>
    <row r="1921" ht="17.25" customHeight="1"/>
    <row r="1922" ht="17.25" customHeight="1"/>
    <row r="1923" ht="17.25" customHeight="1"/>
    <row r="1924" ht="17.25" customHeight="1"/>
    <row r="1925" ht="17.25" customHeight="1"/>
    <row r="1926" ht="17.25" customHeight="1"/>
    <row r="1927" ht="17.25" customHeight="1"/>
    <row r="1928" ht="17.25" customHeight="1"/>
    <row r="1929" ht="17.25" customHeight="1"/>
    <row r="1930" ht="17.25" customHeight="1"/>
    <row r="1931" ht="17.25" customHeight="1"/>
    <row r="1932" ht="17.25" customHeight="1"/>
    <row r="1933" ht="17.25" customHeight="1"/>
    <row r="1934" ht="17.25" customHeight="1"/>
    <row r="1935" ht="17.25" customHeight="1"/>
    <row r="1936" ht="17.25" customHeight="1"/>
    <row r="1937" ht="17.25" customHeight="1"/>
    <row r="1938" ht="17.25" customHeight="1"/>
    <row r="1939" ht="17.25" customHeight="1"/>
    <row r="1940" ht="17.25" customHeight="1"/>
    <row r="1941" ht="17.25" customHeight="1"/>
    <row r="1942" ht="17.25" customHeight="1"/>
    <row r="1943" ht="17.25" customHeight="1"/>
    <row r="1944" ht="17.25" customHeight="1"/>
    <row r="1945" ht="17.25" customHeight="1"/>
    <row r="1946" ht="17.25" customHeight="1"/>
    <row r="1947" ht="17.25" customHeight="1"/>
    <row r="1948" ht="17.25" customHeight="1"/>
    <row r="1949" ht="17.25" customHeight="1"/>
    <row r="1950" ht="17.25" customHeight="1"/>
    <row r="1951" ht="17.25" customHeight="1"/>
    <row r="1952" ht="17.25" customHeight="1"/>
    <row r="1953" ht="17.25" customHeight="1"/>
    <row r="1954" ht="17.25" customHeight="1"/>
    <row r="1955" ht="17.25" customHeight="1"/>
    <row r="1956" ht="17.25" customHeight="1"/>
    <row r="1957" ht="17.25" customHeight="1"/>
    <row r="1958" ht="17.25" customHeight="1"/>
    <row r="1959" ht="17.25" customHeight="1"/>
    <row r="1960" ht="17.25" customHeight="1"/>
    <row r="1961" ht="17.25" customHeight="1"/>
    <row r="1962" ht="17.25" customHeight="1"/>
    <row r="1963" ht="17.25" customHeight="1"/>
    <row r="1964" ht="17.25" customHeight="1"/>
    <row r="1965" ht="17.25" customHeight="1"/>
    <row r="1966" ht="17.25" customHeight="1"/>
    <row r="1967" ht="17.25" customHeight="1"/>
    <row r="1968" ht="17.25" customHeight="1"/>
    <row r="1969" ht="17.25" customHeight="1"/>
    <row r="1970" ht="17.25" customHeight="1"/>
    <row r="1971" ht="17.25" customHeight="1"/>
    <row r="1972" ht="17.25" customHeight="1"/>
    <row r="1973" ht="17.25" customHeight="1"/>
    <row r="1974" ht="17.25" customHeight="1"/>
    <row r="1975" ht="17.25" customHeight="1"/>
    <row r="1976" ht="17.25" customHeight="1"/>
    <row r="1977" ht="17.25" customHeight="1"/>
    <row r="1978" ht="17.25" customHeight="1"/>
    <row r="1979" ht="17.25" customHeight="1"/>
    <row r="1980" ht="17.25" customHeight="1"/>
    <row r="1981" ht="17.25" customHeight="1"/>
    <row r="1982" ht="17.25" customHeight="1"/>
    <row r="1983" ht="17.25" customHeight="1"/>
    <row r="1984" ht="17.25" customHeight="1"/>
    <row r="1985" ht="17.25" customHeight="1"/>
    <row r="1986" ht="17.25" customHeight="1"/>
    <row r="1987" ht="17.25" customHeight="1"/>
    <row r="1988" ht="17.25" customHeight="1"/>
    <row r="1989" ht="17.25" customHeight="1"/>
    <row r="1990" ht="17.25" customHeight="1"/>
    <row r="1991" ht="17.25" customHeight="1"/>
    <row r="1992" ht="17.25" customHeight="1"/>
    <row r="1993" ht="17.25" customHeight="1"/>
    <row r="1994" ht="17.25" customHeight="1"/>
    <row r="1995" ht="17.25" customHeight="1"/>
    <row r="1996" ht="17.25" customHeight="1"/>
    <row r="1997" ht="17.25" customHeight="1"/>
    <row r="1998" ht="17.25" customHeight="1"/>
    <row r="1999" ht="17.25" customHeight="1"/>
    <row r="2000" ht="17.25" customHeight="1"/>
    <row r="2001" ht="17.25" customHeight="1"/>
    <row r="2002" ht="17.25" customHeight="1"/>
    <row r="2003" ht="17.25" customHeight="1"/>
    <row r="2004" ht="17.25" customHeight="1"/>
    <row r="2005" ht="17.25" customHeight="1"/>
    <row r="2006" ht="17.25" customHeight="1"/>
    <row r="2007" ht="17.25" customHeight="1"/>
    <row r="2008" ht="17.25" customHeight="1"/>
    <row r="2009" ht="17.25" customHeight="1"/>
    <row r="2010" ht="17.25" customHeight="1"/>
    <row r="2011" ht="17.25" customHeight="1"/>
    <row r="2012" ht="17.25" customHeight="1"/>
    <row r="2013" ht="17.25" customHeight="1"/>
    <row r="2014" ht="17.25" customHeight="1"/>
    <row r="2015" ht="17.25" customHeight="1"/>
    <row r="2016" ht="17.25" customHeight="1"/>
    <row r="2017" ht="17.25" customHeight="1"/>
    <row r="2018" ht="17.25" customHeight="1"/>
    <row r="2019" ht="17.25" customHeight="1"/>
    <row r="2020" ht="17.25" customHeight="1"/>
    <row r="2021" ht="17.25" customHeight="1"/>
    <row r="2022" ht="17.25" customHeight="1"/>
    <row r="2023" ht="17.25" customHeight="1"/>
    <row r="2024" ht="17.25" customHeight="1"/>
    <row r="2025" ht="17.25" customHeight="1"/>
    <row r="2026" ht="17.25" customHeight="1"/>
    <row r="2027" ht="17.25" customHeight="1"/>
    <row r="2028" ht="17.25" customHeight="1"/>
    <row r="2029" ht="17.25" customHeight="1"/>
    <row r="2030" ht="17.25" customHeight="1"/>
    <row r="2031" ht="17.25" customHeight="1"/>
    <row r="2032" ht="17.25" customHeight="1"/>
    <row r="2033" ht="17.25" customHeight="1"/>
    <row r="2034" ht="17.25" customHeight="1"/>
    <row r="2035" ht="17.25" customHeight="1"/>
    <row r="2036" ht="17.25" customHeight="1"/>
    <row r="2037" ht="17.25" customHeight="1"/>
    <row r="2038" ht="17.25" customHeight="1"/>
    <row r="2039" ht="17.25" customHeight="1"/>
    <row r="2040" ht="17.25" customHeight="1"/>
    <row r="2041" ht="17.25" customHeight="1"/>
    <row r="2042" ht="17.25" customHeight="1"/>
    <row r="2043" ht="17.25" customHeight="1"/>
    <row r="2044" ht="17.25" customHeight="1"/>
    <row r="2045" ht="17.25" customHeight="1"/>
    <row r="2046" ht="17.25" customHeight="1"/>
    <row r="2047" ht="17.25" customHeight="1"/>
    <row r="2048" ht="17.25" customHeight="1"/>
    <row r="2049" ht="17.25" customHeight="1"/>
    <row r="2050" ht="17.25" customHeight="1"/>
    <row r="2051" ht="17.25" customHeight="1"/>
    <row r="2052" ht="17.25" customHeight="1"/>
    <row r="2053" ht="17.25" customHeight="1"/>
    <row r="2054" ht="17.25" customHeight="1"/>
    <row r="2055" ht="17.25" customHeight="1"/>
    <row r="2056" ht="17.25" customHeight="1"/>
    <row r="2057" ht="17.25" customHeight="1"/>
    <row r="2058" ht="17.25" customHeight="1"/>
    <row r="2059" ht="17.25" customHeight="1"/>
    <row r="2060" ht="17.25" customHeight="1"/>
    <row r="2061" ht="17.25" customHeight="1"/>
    <row r="2062" ht="17.25" customHeight="1"/>
    <row r="2063" ht="17.25" customHeight="1"/>
    <row r="2064" ht="17.25" customHeight="1"/>
    <row r="2065" ht="17.25" customHeight="1"/>
    <row r="2066" ht="17.25" customHeight="1"/>
    <row r="2067" ht="17.25" customHeight="1"/>
    <row r="2068" ht="17.25" customHeight="1"/>
    <row r="2069" ht="17.25" customHeight="1"/>
    <row r="2070" ht="17.25" customHeight="1"/>
    <row r="2071" ht="17.25" customHeight="1"/>
    <row r="2072" ht="17.25" customHeight="1"/>
    <row r="2073" ht="17.25" customHeight="1"/>
    <row r="2074" ht="17.25" customHeight="1"/>
    <row r="2075" ht="17.25" customHeight="1"/>
    <row r="2076" ht="17.25" customHeight="1"/>
    <row r="2077" ht="17.25" customHeight="1"/>
    <row r="2078" ht="17.25" customHeight="1"/>
    <row r="2079" ht="17.25" customHeight="1"/>
    <row r="2080" ht="17.25" customHeight="1"/>
    <row r="2081" ht="17.25" customHeight="1"/>
    <row r="2082" ht="17.25" customHeight="1"/>
    <row r="2083" ht="17.25" customHeight="1"/>
    <row r="2084" ht="17.25" customHeight="1"/>
    <row r="2085" ht="17.25" customHeight="1"/>
    <row r="2086" ht="17.25" customHeight="1"/>
    <row r="2087" ht="17.25" customHeight="1"/>
    <row r="2088" ht="17.25" customHeight="1"/>
    <row r="2089" ht="17.25" customHeight="1"/>
    <row r="2090" ht="17.25" customHeight="1"/>
    <row r="2091" ht="17.25" customHeight="1"/>
    <row r="2092" ht="17.25" customHeight="1"/>
    <row r="2093" ht="17.25" customHeight="1"/>
    <row r="2094" ht="17.25" customHeight="1"/>
    <row r="2095" ht="17.25" customHeight="1"/>
    <row r="2096" ht="17.25" customHeight="1"/>
    <row r="2097" ht="17.25" customHeight="1"/>
    <row r="2098" ht="17.25" customHeight="1"/>
    <row r="2099" ht="17.25" customHeight="1"/>
    <row r="2100" ht="17.25" customHeight="1"/>
    <row r="2101" ht="17.25" customHeight="1"/>
    <row r="2102" ht="17.25" customHeight="1"/>
    <row r="2103" ht="17.25" customHeight="1"/>
    <row r="2104" ht="17.25" customHeight="1"/>
    <row r="2105" ht="17.25" customHeight="1"/>
    <row r="2106" ht="17.25" customHeight="1"/>
    <row r="2107" ht="17.25" customHeight="1"/>
    <row r="2108" ht="17.25" customHeight="1"/>
    <row r="2109" ht="17.25" customHeight="1"/>
    <row r="2110" ht="17.25" customHeight="1"/>
    <row r="2111" ht="17.25" customHeight="1"/>
    <row r="2112" ht="17.25" customHeight="1"/>
    <row r="2113" ht="17.25" customHeight="1"/>
    <row r="2114" ht="17.25" customHeight="1"/>
    <row r="2115" ht="17.25" customHeight="1"/>
    <row r="2116" ht="17.25" customHeight="1"/>
    <row r="2117" ht="17.25" customHeight="1"/>
    <row r="2118" ht="17.25" customHeight="1"/>
    <row r="2119" ht="17.25" customHeight="1"/>
    <row r="2120" ht="17.25" customHeight="1"/>
    <row r="2121" ht="17.25" customHeight="1"/>
    <row r="2122" ht="17.25" customHeight="1"/>
    <row r="2123" ht="17.25" customHeight="1"/>
    <row r="2124" ht="17.25" customHeight="1"/>
    <row r="2125" ht="17.25" customHeight="1"/>
    <row r="2126" ht="17.25" customHeight="1"/>
    <row r="2127" ht="17.25" customHeight="1"/>
    <row r="2128" ht="17.25" customHeight="1"/>
    <row r="2129" ht="17.25" customHeight="1"/>
    <row r="2130" ht="17.25" customHeight="1"/>
    <row r="2131" ht="17.25" customHeight="1"/>
    <row r="2132" ht="17.25" customHeight="1"/>
    <row r="2133" ht="17.25" customHeight="1"/>
    <row r="2134" ht="17.25" customHeight="1"/>
    <row r="2135" ht="17.25" customHeight="1"/>
    <row r="2136" ht="17.25" customHeight="1"/>
    <row r="2137" ht="17.25" customHeight="1"/>
    <row r="2138" ht="17.25" customHeight="1"/>
    <row r="2139" ht="17.25" customHeight="1"/>
    <row r="2140" ht="17.25" customHeight="1"/>
    <row r="2141" ht="17.25" customHeight="1"/>
    <row r="2142" ht="17.25" customHeight="1"/>
    <row r="2143" ht="17.25" customHeight="1"/>
    <row r="2144" ht="17.25" customHeight="1"/>
    <row r="2145" ht="17.25" customHeight="1"/>
    <row r="2146" ht="17.25" customHeight="1"/>
    <row r="2147" ht="17.25" customHeight="1"/>
    <row r="2148" ht="17.25" customHeight="1"/>
    <row r="2149" ht="17.25" customHeight="1"/>
    <row r="2150" ht="17.25" customHeight="1"/>
    <row r="2151" ht="17.25" customHeight="1"/>
    <row r="2152" ht="17.25" customHeight="1"/>
    <row r="2153" ht="17.25" customHeight="1"/>
    <row r="2154" ht="17.25" customHeight="1"/>
    <row r="2155" ht="17.25" customHeight="1"/>
    <row r="2156" ht="17.25" customHeight="1"/>
    <row r="2157" ht="17.25" customHeight="1"/>
    <row r="2158" ht="17.25" customHeight="1"/>
    <row r="2159" ht="17.25" customHeight="1"/>
    <row r="2160" ht="17.25" customHeight="1"/>
    <row r="2161" ht="17.25" customHeight="1"/>
    <row r="2162" ht="17.25" customHeight="1"/>
    <row r="2163" ht="17.25" customHeight="1"/>
    <row r="2164" ht="17.25" customHeight="1"/>
    <row r="2165" ht="17.25" customHeight="1"/>
    <row r="2166" ht="17.25" customHeight="1"/>
    <row r="2167" ht="17.25" customHeight="1"/>
    <row r="2168" ht="17.25" customHeight="1"/>
    <row r="2169" ht="17.25" customHeight="1"/>
    <row r="2170" ht="17.25" customHeight="1"/>
    <row r="2171" ht="17.25" customHeight="1"/>
    <row r="2172" ht="17.25" customHeight="1"/>
    <row r="2173" ht="17.25" customHeight="1"/>
    <row r="2174" ht="17.25" customHeight="1"/>
    <row r="2175" ht="17.25" customHeight="1"/>
    <row r="2176" ht="17.25" customHeight="1"/>
    <row r="2177" ht="17.25" customHeight="1"/>
    <row r="2178" ht="17.25" customHeight="1"/>
    <row r="2179" ht="17.25" customHeight="1"/>
    <row r="2180" ht="17.25" customHeight="1"/>
    <row r="2181" ht="17.25" customHeight="1"/>
    <row r="2182" ht="17.25" customHeight="1"/>
    <row r="2183" ht="17.25" customHeight="1"/>
    <row r="2184" ht="17.25" customHeight="1"/>
    <row r="2185" ht="17.25" customHeight="1"/>
    <row r="2186" ht="17.25" customHeight="1"/>
    <row r="2187" ht="17.25" customHeight="1"/>
    <row r="2188" ht="17.25" customHeight="1"/>
    <row r="2189" ht="17.25" customHeight="1"/>
    <row r="2190" ht="17.25" customHeight="1"/>
    <row r="2191" ht="17.25" customHeight="1"/>
    <row r="2192" ht="17.25" customHeight="1"/>
    <row r="2193" ht="17.25" customHeight="1"/>
    <row r="2194" ht="17.25" customHeight="1"/>
    <row r="2195" ht="17.25" customHeight="1"/>
    <row r="2196" ht="17.25" customHeight="1"/>
    <row r="2197" ht="17.25" customHeight="1"/>
    <row r="2198" ht="17.25" customHeight="1"/>
    <row r="2199" ht="17.25" customHeight="1"/>
    <row r="2200" ht="17.25" customHeight="1"/>
    <row r="2201" ht="17.25" customHeight="1"/>
    <row r="2202" ht="17.25" customHeight="1"/>
    <row r="2203" ht="17.25" customHeight="1"/>
    <row r="2204" ht="17.25" customHeight="1"/>
    <row r="2205" ht="17.25" customHeight="1"/>
    <row r="2206" ht="17.25" customHeight="1"/>
    <row r="2207" ht="17.25" customHeight="1"/>
    <row r="2208" ht="17.25" customHeight="1"/>
    <row r="2209" ht="17.25" customHeight="1"/>
    <row r="2210" ht="17.25" customHeight="1"/>
    <row r="2211" ht="17.25" customHeight="1"/>
    <row r="2212" ht="17.25" customHeight="1"/>
    <row r="2213" ht="17.25" customHeight="1"/>
    <row r="2214" ht="17.25" customHeight="1"/>
    <row r="2215" ht="17.25" customHeight="1"/>
    <row r="2216" ht="17.25" customHeight="1"/>
    <row r="2217" ht="17.25" customHeight="1"/>
    <row r="2218" ht="17.25" customHeight="1"/>
    <row r="2219" ht="17.25" customHeight="1"/>
    <row r="2220" ht="17.25" customHeight="1"/>
    <row r="2221" ht="17.25" customHeight="1"/>
    <row r="2222" ht="17.25" customHeight="1"/>
    <row r="2223" ht="17.25" customHeight="1"/>
    <row r="2224" ht="17.25" customHeight="1"/>
    <row r="2225" ht="17.25" customHeight="1"/>
    <row r="2226" ht="17.25" customHeight="1"/>
    <row r="2227" ht="17.25" customHeight="1"/>
    <row r="2228" ht="17.25" customHeight="1"/>
    <row r="2229" ht="17.25" customHeight="1"/>
    <row r="2230" ht="17.25" customHeight="1"/>
    <row r="2231" ht="17.25" customHeight="1"/>
    <row r="2232" ht="17.25" customHeight="1"/>
    <row r="2233" ht="17.25" customHeight="1"/>
    <row r="2234" ht="17.25" customHeight="1"/>
    <row r="2235" ht="17.25" customHeight="1"/>
    <row r="2236" ht="17.25" customHeight="1"/>
    <row r="2237" ht="17.25" customHeight="1"/>
    <row r="2238" ht="17.25" customHeight="1"/>
    <row r="2239" ht="17.25" customHeight="1"/>
    <row r="2240" ht="17.25" customHeight="1"/>
    <row r="2241" ht="17.25" customHeight="1"/>
    <row r="2242" ht="17.25" customHeight="1"/>
    <row r="2243" ht="17.25" customHeight="1"/>
    <row r="2244" ht="17.25" customHeight="1"/>
    <row r="2245" ht="17.25" customHeight="1"/>
    <row r="2246" ht="17.25" customHeight="1"/>
    <row r="2247" ht="17.25" customHeight="1"/>
    <row r="2248" ht="17.25" customHeight="1"/>
    <row r="2249" ht="17.25" customHeight="1"/>
    <row r="2250" ht="17.25" customHeight="1"/>
    <row r="2251" ht="17.25" customHeight="1"/>
    <row r="2252" ht="17.25" customHeight="1"/>
    <row r="2253" ht="17.25" customHeight="1"/>
    <row r="2254" ht="17.25" customHeight="1"/>
    <row r="2255" ht="17.25" customHeight="1"/>
    <row r="2256" ht="17.25" customHeight="1"/>
    <row r="2257" ht="17.25" customHeight="1"/>
    <row r="2258" ht="17.25" customHeight="1"/>
    <row r="2259" ht="17.25" customHeight="1"/>
    <row r="2260" ht="17.25" customHeight="1"/>
    <row r="2261" ht="17.25" customHeight="1"/>
    <row r="2262" ht="17.25" customHeight="1"/>
    <row r="2263" ht="17.25" customHeight="1"/>
    <row r="2264" ht="17.25" customHeight="1"/>
    <row r="2265" ht="17.25" customHeight="1"/>
    <row r="2266" ht="17.25" customHeight="1"/>
    <row r="2267" ht="17.25" customHeight="1"/>
    <row r="2268" ht="17.25" customHeight="1"/>
    <row r="2269" ht="17.25" customHeight="1"/>
    <row r="2270" ht="17.25" customHeight="1"/>
    <row r="2271" ht="17.25" customHeight="1"/>
    <row r="2272" ht="17.25" customHeight="1"/>
    <row r="2273" ht="17.25" customHeight="1"/>
    <row r="2274" ht="17.25" customHeight="1"/>
    <row r="2275" ht="17.25" customHeight="1"/>
    <row r="2276" ht="17.25" customHeight="1"/>
    <row r="2277" ht="17.25" customHeight="1"/>
    <row r="2278" ht="17.25" customHeight="1"/>
    <row r="2279" ht="17.25" customHeight="1"/>
    <row r="2280" ht="17.25" customHeight="1"/>
    <row r="2281" ht="17.25" customHeight="1"/>
    <row r="2282" ht="17.25" customHeight="1"/>
    <row r="2283" ht="17.25" customHeight="1"/>
    <row r="2284" ht="17.25" customHeight="1"/>
    <row r="2285" ht="17.25" customHeight="1"/>
    <row r="2286" ht="17.25" customHeight="1"/>
    <row r="2287" ht="17.25" customHeight="1"/>
    <row r="2288" ht="17.25" customHeight="1"/>
    <row r="2289" ht="17.25" customHeight="1"/>
    <row r="2290" ht="17.25" customHeight="1"/>
    <row r="2291" ht="17.25" customHeight="1"/>
    <row r="2292" ht="17.25" customHeight="1"/>
    <row r="2293" ht="17.25" customHeight="1"/>
    <row r="2294" ht="17.25" customHeight="1"/>
    <row r="2295" ht="17.25" customHeight="1"/>
    <row r="2296" ht="17.25" customHeight="1"/>
    <row r="2297" ht="17.25" customHeight="1"/>
    <row r="2298" ht="17.25" customHeight="1"/>
    <row r="2299" ht="17.25" customHeight="1"/>
    <row r="2300" ht="17.25" customHeight="1"/>
    <row r="2301" ht="17.25" customHeight="1"/>
    <row r="2302" ht="17.25" customHeight="1"/>
    <row r="2303" ht="17.25" customHeight="1"/>
    <row r="2304" ht="17.25" customHeight="1"/>
    <row r="2305" ht="17.25" customHeight="1"/>
    <row r="2306" ht="17.25" customHeight="1"/>
    <row r="2307" ht="17.25" customHeight="1"/>
    <row r="2308" ht="17.25" customHeight="1"/>
    <row r="2309" ht="17.25" customHeight="1"/>
    <row r="2310" ht="17.25" customHeight="1"/>
    <row r="2311" ht="17.25" customHeight="1"/>
    <row r="2312" ht="17.25" customHeight="1"/>
    <row r="2313" ht="17.25" customHeight="1"/>
    <row r="2314" ht="17.25" customHeight="1"/>
    <row r="2315" ht="17.25" customHeight="1"/>
    <row r="2316" ht="17.25" customHeight="1"/>
    <row r="2317" ht="17.25" customHeight="1"/>
    <row r="2318" ht="17.25" customHeight="1"/>
    <row r="2319" ht="17.25" customHeight="1"/>
    <row r="2320" ht="17.25" customHeight="1"/>
    <row r="2321" ht="17.25" customHeight="1"/>
    <row r="2322" ht="17.25" customHeight="1"/>
    <row r="2323" ht="17.25" customHeight="1"/>
    <row r="2324" ht="17.25" customHeight="1"/>
    <row r="2325" ht="17.25" customHeight="1"/>
    <row r="2326" ht="17.25" customHeight="1"/>
    <row r="2327" ht="17.25" customHeight="1"/>
    <row r="2328" ht="17.25" customHeight="1"/>
    <row r="2329" ht="17.25" customHeight="1"/>
    <row r="2330" ht="17.25" customHeight="1"/>
    <row r="2331" ht="17.25" customHeight="1"/>
    <row r="2332" ht="17.25" customHeight="1"/>
    <row r="2333" ht="17.25" customHeight="1"/>
    <row r="2334" ht="17.25" customHeight="1"/>
    <row r="2335" ht="17.25" customHeight="1"/>
    <row r="2336" ht="17.25" customHeight="1"/>
    <row r="2337" ht="17.25" customHeight="1"/>
    <row r="2338" ht="17.25" customHeight="1"/>
    <row r="2339" ht="17.25" customHeight="1"/>
    <row r="2340" ht="17.25" customHeight="1"/>
    <row r="2341" ht="17.25" customHeight="1"/>
    <row r="2342" ht="17.25" customHeight="1"/>
    <row r="2343" ht="17.25" customHeight="1"/>
    <row r="2344" ht="17.25" customHeight="1"/>
    <row r="2345" ht="17.25" customHeight="1"/>
    <row r="2346" ht="17.25" customHeight="1"/>
    <row r="2347" ht="17.25" customHeight="1"/>
    <row r="2348" ht="17.25" customHeight="1"/>
    <row r="2349" ht="17.25" customHeight="1"/>
    <row r="2350" ht="17.25" customHeight="1"/>
    <row r="2351" ht="17.25" customHeight="1"/>
    <row r="2352" ht="17.25" customHeight="1"/>
    <row r="2353" ht="17.25" customHeight="1"/>
    <row r="2354" ht="17.25" customHeight="1"/>
    <row r="2355" ht="17.25" customHeight="1"/>
    <row r="2356" ht="17.25" customHeight="1"/>
    <row r="2357" ht="17.25" customHeight="1"/>
    <row r="2358" ht="17.25" customHeight="1"/>
    <row r="2359" ht="17.25" customHeight="1"/>
    <row r="2360" ht="17.25" customHeight="1"/>
    <row r="2361" ht="17.25" customHeight="1"/>
    <row r="2362" ht="17.25" customHeight="1"/>
    <row r="2363" ht="17.25" customHeight="1"/>
    <row r="2364" ht="17.25" customHeight="1"/>
    <row r="2365" ht="17.25" customHeight="1"/>
    <row r="2366" ht="17.25" customHeight="1"/>
    <row r="2367" ht="17.25" customHeight="1"/>
    <row r="2368" ht="17.25" customHeight="1"/>
    <row r="2369" ht="17.25" customHeight="1"/>
    <row r="2370" ht="17.25" customHeight="1"/>
    <row r="2371" ht="17.25" customHeight="1"/>
    <row r="2372" ht="17.25" customHeight="1"/>
    <row r="2373" ht="17.25" customHeight="1"/>
    <row r="2374" ht="17.25" customHeight="1"/>
    <row r="2375" ht="17.25" customHeight="1"/>
    <row r="2376" ht="17.25" customHeight="1"/>
    <row r="2377" ht="17.25" customHeight="1"/>
  </sheetData>
  <sheetProtection formatCells="0" formatColumns="0" formatRows="0" insertColumns="0" deleteColumns="0"/>
  <sortState ref="B10:N54">
    <sortCondition descending="1" ref="M10:M54"/>
  </sortState>
  <mergeCells count="10">
    <mergeCell ref="K2:L2"/>
    <mergeCell ref="K3:L3"/>
    <mergeCell ref="D4:F4"/>
    <mergeCell ref="K4:L4"/>
    <mergeCell ref="A7:A9"/>
    <mergeCell ref="B7:C8"/>
    <mergeCell ref="D7:J7"/>
    <mergeCell ref="K7:N7"/>
    <mergeCell ref="D8:G8"/>
    <mergeCell ref="N8:N9"/>
  </mergeCells>
  <printOptions horizontalCentered="1"/>
  <pageMargins left="0.25" right="0.25" top="0.5" bottom="0.75" header="0.25" footer="0.25"/>
  <pageSetup paperSize="9" scale="77" orientation="landscape" r:id="rId1"/>
  <headerFooter scaleWithDoc="0">
    <oddHeader>&amp;RPage &amp;P of &amp;N</oddHeader>
    <oddFooter>&amp;L_________________________Resource Person / Instructor&amp;C_________________________Chairperson&amp;R_________________________Dean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26"/>
  </sheetPr>
  <dimension ref="A1:CB2360"/>
  <sheetViews>
    <sheetView view="pageBreakPreview" topLeftCell="A9" zoomScaleSheetLayoutView="100" workbookViewId="0">
      <pane ySplit="825" topLeftCell="A6" activePane="bottomLeft"/>
      <selection activeCell="A9" sqref="A9"/>
      <selection pane="bottomLeft" activeCell="C26" sqref="C26"/>
    </sheetView>
  </sheetViews>
  <sheetFormatPr defaultRowHeight="12.75"/>
  <cols>
    <col min="1" max="1" width="4.140625" style="3" customWidth="1"/>
    <col min="2" max="2" width="14.140625" style="2" bestFit="1" customWidth="1"/>
    <col min="3" max="3" width="32.42578125" style="2" customWidth="1"/>
    <col min="4" max="7" width="7.140625" style="1" customWidth="1"/>
    <col min="8" max="8" width="10" style="1" customWidth="1"/>
    <col min="9" max="9" width="9.140625" style="1" customWidth="1"/>
    <col min="10" max="10" width="9.85546875" style="1" customWidth="1"/>
    <col min="11" max="11" width="9.42578125" style="1" customWidth="1"/>
    <col min="12" max="12" width="7.42578125" style="1" customWidth="1"/>
    <col min="13" max="13" width="9.140625" style="1" customWidth="1"/>
    <col min="14" max="14" width="10.140625" style="1" customWidth="1"/>
    <col min="15" max="17" width="0" style="1" hidden="1" customWidth="1"/>
    <col min="18" max="16384" width="9.140625" style="1"/>
  </cols>
  <sheetData>
    <row r="1" spans="1:80" ht="28.5" customHeight="1">
      <c r="A1" s="14"/>
      <c r="B1" s="15"/>
      <c r="C1" s="15" t="s">
        <v>16</v>
      </c>
      <c r="D1" s="15"/>
      <c r="E1" s="15"/>
      <c r="F1" s="15"/>
      <c r="G1" s="15"/>
      <c r="H1" s="15"/>
      <c r="I1" s="15"/>
      <c r="J1" s="15"/>
      <c r="K1" s="13"/>
      <c r="L1" s="13" t="s">
        <v>15</v>
      </c>
      <c r="M1" s="5" t="s">
        <v>19</v>
      </c>
      <c r="N1" s="5"/>
    </row>
    <row r="2" spans="1:80" ht="21.75" customHeight="1">
      <c r="A2" s="14"/>
      <c r="B2" s="15"/>
      <c r="C2" s="16" t="s">
        <v>14</v>
      </c>
      <c r="D2" s="15"/>
      <c r="E2" s="15"/>
      <c r="F2" s="15"/>
      <c r="G2" s="15"/>
      <c r="H2" s="15"/>
      <c r="I2" s="4"/>
      <c r="J2" s="4"/>
      <c r="K2" s="50"/>
      <c r="L2" s="50"/>
      <c r="M2" s="5" t="s">
        <v>81</v>
      </c>
      <c r="N2" s="5"/>
    </row>
    <row r="3" spans="1:80" ht="18" customHeight="1">
      <c r="A3" s="14"/>
      <c r="B3" s="19"/>
      <c r="C3" s="20" t="s">
        <v>13</v>
      </c>
      <c r="D3" s="4"/>
      <c r="E3" s="4"/>
      <c r="F3" s="19"/>
      <c r="G3" s="19"/>
      <c r="H3" s="19"/>
      <c r="I3" s="22"/>
      <c r="J3" s="22"/>
      <c r="K3" s="50"/>
      <c r="L3" s="50"/>
      <c r="M3" s="46" t="s">
        <v>26</v>
      </c>
      <c r="N3" s="30"/>
    </row>
    <row r="4" spans="1:80" s="11" customFormat="1" ht="22.5" customHeight="1">
      <c r="A4" s="23"/>
      <c r="B4" s="43" t="s">
        <v>12</v>
      </c>
      <c r="C4" s="21" t="s">
        <v>80</v>
      </c>
      <c r="D4" s="50" t="s">
        <v>11</v>
      </c>
      <c r="E4" s="50"/>
      <c r="F4" s="50"/>
      <c r="G4" s="24" t="s">
        <v>25</v>
      </c>
      <c r="H4" s="24"/>
      <c r="I4" s="25"/>
      <c r="J4" s="25"/>
      <c r="K4" s="50" t="s">
        <v>10</v>
      </c>
      <c r="L4" s="50"/>
      <c r="M4" s="5" t="s">
        <v>78</v>
      </c>
      <c r="N4" s="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80" s="11" customFormat="1" ht="22.5" customHeight="1">
      <c r="A5" s="23"/>
      <c r="B5" s="25"/>
      <c r="C5" s="43" t="s">
        <v>18</v>
      </c>
      <c r="D5" s="26" t="s">
        <v>71</v>
      </c>
      <c r="E5" s="26"/>
      <c r="F5" s="26"/>
      <c r="G5" s="24"/>
      <c r="H5" s="24"/>
      <c r="I5" s="25"/>
      <c r="J5" s="25"/>
      <c r="K5" s="27"/>
      <c r="L5" s="5"/>
      <c r="M5" s="5"/>
      <c r="N5" s="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80" s="11" customFormat="1" ht="15" customHeight="1">
      <c r="A6" s="23"/>
      <c r="B6" s="25"/>
      <c r="C6" s="28"/>
      <c r="D6" s="29"/>
      <c r="E6" s="17"/>
      <c r="F6" s="17"/>
      <c r="G6" s="24"/>
      <c r="H6" s="24"/>
      <c r="I6" s="25"/>
      <c r="J6" s="25"/>
      <c r="K6" s="13"/>
      <c r="L6" s="5"/>
      <c r="M6" s="5"/>
      <c r="N6" s="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80" ht="20.100000000000001" customHeight="1">
      <c r="A7" s="47" t="s">
        <v>20</v>
      </c>
      <c r="B7" s="51" t="s">
        <v>7</v>
      </c>
      <c r="C7" s="52"/>
      <c r="D7" s="57" t="s">
        <v>9</v>
      </c>
      <c r="E7" s="60"/>
      <c r="F7" s="60"/>
      <c r="G7" s="60"/>
      <c r="H7" s="60"/>
      <c r="I7" s="60"/>
      <c r="J7" s="61"/>
      <c r="K7" s="57" t="s">
        <v>8</v>
      </c>
      <c r="L7" s="58"/>
      <c r="M7" s="58"/>
      <c r="N7" s="59"/>
      <c r="CB7" s="6"/>
    </row>
    <row r="8" spans="1:80" s="10" customFormat="1" ht="33.75" customHeight="1">
      <c r="A8" s="48"/>
      <c r="B8" s="53"/>
      <c r="C8" s="54"/>
      <c r="D8" s="55" t="s">
        <v>6</v>
      </c>
      <c r="E8" s="56"/>
      <c r="F8" s="56"/>
      <c r="G8" s="56"/>
      <c r="H8" s="36" t="s">
        <v>5</v>
      </c>
      <c r="I8" s="37" t="s">
        <v>4</v>
      </c>
      <c r="J8" s="38" t="s">
        <v>21</v>
      </c>
      <c r="K8" s="37" t="s">
        <v>3</v>
      </c>
      <c r="L8" s="37" t="s">
        <v>3</v>
      </c>
      <c r="M8" s="37" t="s">
        <v>2</v>
      </c>
      <c r="N8" s="62" t="s">
        <v>17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80" ht="19.5" customHeight="1">
      <c r="A9" s="49"/>
      <c r="B9" s="7" t="s">
        <v>1</v>
      </c>
      <c r="C9" s="34" t="s">
        <v>0</v>
      </c>
      <c r="D9" s="9">
        <v>30</v>
      </c>
      <c r="E9" s="9">
        <v>15</v>
      </c>
      <c r="F9" s="9">
        <v>20</v>
      </c>
      <c r="G9" s="9">
        <v>20</v>
      </c>
      <c r="H9" s="9">
        <v>20</v>
      </c>
      <c r="I9" s="9">
        <v>40</v>
      </c>
      <c r="J9" s="9">
        <v>30</v>
      </c>
      <c r="K9" s="8">
        <v>60</v>
      </c>
      <c r="L9" s="8">
        <v>50</v>
      </c>
      <c r="M9" s="12">
        <v>100</v>
      </c>
      <c r="N9" s="62"/>
    </row>
    <row r="10" spans="1:80" ht="17.25" customHeight="1">
      <c r="A10" s="31">
        <f t="shared" ref="A10:A37" si="0">A9+1</f>
        <v>1</v>
      </c>
      <c r="B10" s="31">
        <v>81220036</v>
      </c>
      <c r="C10" s="41" t="s">
        <v>62</v>
      </c>
      <c r="D10" s="32">
        <v>22</v>
      </c>
      <c r="E10" s="32">
        <v>15</v>
      </c>
      <c r="F10" s="32">
        <v>14</v>
      </c>
      <c r="G10" s="32">
        <v>18</v>
      </c>
      <c r="H10" s="39">
        <v>16.666666666666664</v>
      </c>
      <c r="I10" s="32">
        <v>15.5</v>
      </c>
      <c r="J10" s="39">
        <v>11.625</v>
      </c>
      <c r="K10" s="39">
        <v>18.5</v>
      </c>
      <c r="L10" s="39">
        <v>15.416666666666668</v>
      </c>
      <c r="M10" s="39">
        <v>44</v>
      </c>
      <c r="N10" s="39" t="s">
        <v>75</v>
      </c>
      <c r="O10" s="40"/>
    </row>
    <row r="11" spans="1:80" ht="17.25" customHeight="1">
      <c r="A11" s="31">
        <f t="shared" si="0"/>
        <v>2</v>
      </c>
      <c r="B11" s="31">
        <v>91320005</v>
      </c>
      <c r="C11" s="41" t="s">
        <v>63</v>
      </c>
      <c r="D11" s="32">
        <v>20</v>
      </c>
      <c r="E11" s="32">
        <v>15</v>
      </c>
      <c r="F11" s="32">
        <v>16</v>
      </c>
      <c r="G11" s="32">
        <v>12</v>
      </c>
      <c r="H11" s="39">
        <v>15.333333333333334</v>
      </c>
      <c r="I11" s="32">
        <v>14</v>
      </c>
      <c r="J11" s="39">
        <v>10.5</v>
      </c>
      <c r="K11" s="39">
        <v>20.5</v>
      </c>
      <c r="L11" s="39">
        <v>17.083333333333332</v>
      </c>
      <c r="M11" s="39">
        <v>43</v>
      </c>
      <c r="N11" s="39" t="s">
        <v>75</v>
      </c>
      <c r="O11" s="40"/>
    </row>
    <row r="12" spans="1:80" ht="17.25" customHeight="1">
      <c r="A12" s="31">
        <f t="shared" si="0"/>
        <v>3</v>
      </c>
      <c r="B12" s="35">
        <v>91420009</v>
      </c>
      <c r="C12" s="41" t="s">
        <v>27</v>
      </c>
      <c r="D12" s="32">
        <v>22</v>
      </c>
      <c r="E12" s="32">
        <v>15</v>
      </c>
      <c r="F12" s="32">
        <v>19</v>
      </c>
      <c r="G12" s="32">
        <v>19</v>
      </c>
      <c r="H12" s="39">
        <v>18.166666666666664</v>
      </c>
      <c r="I12" s="39">
        <v>33</v>
      </c>
      <c r="J12" s="39">
        <v>24.75</v>
      </c>
      <c r="K12" s="39">
        <v>53</v>
      </c>
      <c r="L12" s="39">
        <v>44.166666666666671</v>
      </c>
      <c r="M12" s="39">
        <v>88</v>
      </c>
      <c r="N12" s="39" t="s">
        <v>23</v>
      </c>
      <c r="O12" s="40"/>
      <c r="P12" s="1">
        <v>0</v>
      </c>
      <c r="Q12" s="1" t="s">
        <v>72</v>
      </c>
    </row>
    <row r="13" spans="1:80" ht="17.25" customHeight="1">
      <c r="A13" s="31">
        <f t="shared" si="0"/>
        <v>4</v>
      </c>
      <c r="B13" s="35">
        <v>91420010</v>
      </c>
      <c r="C13" s="41" t="s">
        <v>36</v>
      </c>
      <c r="D13" s="32">
        <v>26</v>
      </c>
      <c r="E13" s="32">
        <v>15</v>
      </c>
      <c r="F13" s="32">
        <v>16</v>
      </c>
      <c r="G13" s="32">
        <v>16</v>
      </c>
      <c r="H13" s="39">
        <v>17.333333333333332</v>
      </c>
      <c r="I13" s="32">
        <v>34</v>
      </c>
      <c r="J13" s="39">
        <v>25.5</v>
      </c>
      <c r="K13" s="39">
        <v>35</v>
      </c>
      <c r="L13" s="39">
        <v>29.166666666666664</v>
      </c>
      <c r="M13" s="39">
        <v>72</v>
      </c>
      <c r="N13" s="39" t="s">
        <v>73</v>
      </c>
      <c r="O13" s="40"/>
      <c r="P13" s="1">
        <v>39</v>
      </c>
      <c r="Q13" s="1" t="s">
        <v>74</v>
      </c>
    </row>
    <row r="14" spans="1:80" ht="17.25" customHeight="1">
      <c r="A14" s="31">
        <f t="shared" si="0"/>
        <v>5</v>
      </c>
      <c r="B14" s="31">
        <v>91420024</v>
      </c>
      <c r="C14" s="41" t="s">
        <v>47</v>
      </c>
      <c r="D14" s="32">
        <v>15</v>
      </c>
      <c r="E14" s="32">
        <v>15</v>
      </c>
      <c r="F14" s="32">
        <v>12</v>
      </c>
      <c r="G14" s="32">
        <v>16</v>
      </c>
      <c r="H14" s="39">
        <v>14.5</v>
      </c>
      <c r="I14" s="32">
        <v>21.5</v>
      </c>
      <c r="J14" s="39">
        <v>16.125</v>
      </c>
      <c r="K14" s="39">
        <v>32.5</v>
      </c>
      <c r="L14" s="39">
        <v>27.083333333333336</v>
      </c>
      <c r="M14" s="39">
        <v>58</v>
      </c>
      <c r="N14" s="39" t="s">
        <v>78</v>
      </c>
      <c r="O14" s="40"/>
      <c r="P14" s="1">
        <v>42</v>
      </c>
      <c r="Q14" s="1" t="s">
        <v>75</v>
      </c>
    </row>
    <row r="15" spans="1:80" ht="17.25" customHeight="1">
      <c r="A15" s="31">
        <f t="shared" si="0"/>
        <v>6</v>
      </c>
      <c r="B15" s="35">
        <v>91420039</v>
      </c>
      <c r="C15" s="41" t="s">
        <v>28</v>
      </c>
      <c r="D15" s="32">
        <v>24</v>
      </c>
      <c r="E15" s="32">
        <v>15</v>
      </c>
      <c r="F15" s="32">
        <v>18</v>
      </c>
      <c r="G15" s="32">
        <v>16</v>
      </c>
      <c r="H15" s="39">
        <v>17.5</v>
      </c>
      <c r="I15" s="32">
        <v>33</v>
      </c>
      <c r="J15" s="39">
        <v>24.75</v>
      </c>
      <c r="K15" s="39">
        <v>48.5</v>
      </c>
      <c r="L15" s="39">
        <v>40.416666666666671</v>
      </c>
      <c r="M15" s="39">
        <v>83</v>
      </c>
      <c r="N15" s="39" t="s">
        <v>23</v>
      </c>
      <c r="O15" s="40"/>
      <c r="P15" s="1">
        <v>46</v>
      </c>
      <c r="Q15" s="1" t="s">
        <v>76</v>
      </c>
    </row>
    <row r="16" spans="1:80" ht="17.25" customHeight="1">
      <c r="A16" s="31">
        <f t="shared" si="0"/>
        <v>7</v>
      </c>
      <c r="B16" s="35">
        <v>91420045</v>
      </c>
      <c r="C16" s="41" t="s">
        <v>35</v>
      </c>
      <c r="D16" s="32">
        <v>15</v>
      </c>
      <c r="E16" s="32">
        <v>15</v>
      </c>
      <c r="F16" s="32">
        <v>14</v>
      </c>
      <c r="G16" s="32">
        <v>12</v>
      </c>
      <c r="H16" s="39">
        <v>14</v>
      </c>
      <c r="I16" s="32">
        <v>36</v>
      </c>
      <c r="J16" s="39">
        <v>27</v>
      </c>
      <c r="K16" s="39">
        <v>37.5</v>
      </c>
      <c r="L16" s="39">
        <v>31.25</v>
      </c>
      <c r="M16" s="39">
        <v>73</v>
      </c>
      <c r="N16" s="39" t="s">
        <v>79</v>
      </c>
      <c r="O16" s="40"/>
      <c r="P16" s="1">
        <v>50</v>
      </c>
      <c r="Q16" s="1" t="s">
        <v>77</v>
      </c>
    </row>
    <row r="17" spans="1:17" ht="17.25" customHeight="1">
      <c r="A17" s="31">
        <f t="shared" si="0"/>
        <v>8</v>
      </c>
      <c r="B17" s="31">
        <v>91420057</v>
      </c>
      <c r="C17" s="41" t="s">
        <v>60</v>
      </c>
      <c r="D17" s="32">
        <v>15</v>
      </c>
      <c r="E17" s="32">
        <v>15</v>
      </c>
      <c r="F17" s="32">
        <v>12</v>
      </c>
      <c r="G17" s="32">
        <v>12</v>
      </c>
      <c r="H17" s="39">
        <v>13.5</v>
      </c>
      <c r="I17" s="32">
        <v>14</v>
      </c>
      <c r="J17" s="39">
        <v>10.5</v>
      </c>
      <c r="K17" s="39">
        <v>26</v>
      </c>
      <c r="L17" s="39">
        <v>21.666666666666664</v>
      </c>
      <c r="M17" s="39">
        <v>46</v>
      </c>
      <c r="N17" s="39" t="s">
        <v>76</v>
      </c>
      <c r="O17" s="40"/>
      <c r="P17" s="1">
        <v>57</v>
      </c>
      <c r="Q17" s="1" t="s">
        <v>78</v>
      </c>
    </row>
    <row r="18" spans="1:17" ht="17.25" customHeight="1">
      <c r="A18" s="31">
        <f t="shared" si="0"/>
        <v>9</v>
      </c>
      <c r="B18" s="35">
        <v>91420061</v>
      </c>
      <c r="C18" s="41" t="s">
        <v>42</v>
      </c>
      <c r="D18" s="32">
        <v>25</v>
      </c>
      <c r="E18" s="32">
        <v>15</v>
      </c>
      <c r="F18" s="32">
        <v>18</v>
      </c>
      <c r="G18" s="32">
        <v>20</v>
      </c>
      <c r="H18" s="39">
        <v>18.666666666666668</v>
      </c>
      <c r="I18" s="32">
        <v>26.5</v>
      </c>
      <c r="J18" s="39">
        <v>19.875</v>
      </c>
      <c r="K18" s="39">
        <v>32.5</v>
      </c>
      <c r="L18" s="39">
        <v>27.083333333333336</v>
      </c>
      <c r="M18" s="39">
        <v>66</v>
      </c>
      <c r="N18" s="39" t="s">
        <v>73</v>
      </c>
      <c r="O18" s="40"/>
      <c r="P18" s="1">
        <v>65</v>
      </c>
      <c r="Q18" s="1" t="s">
        <v>73</v>
      </c>
    </row>
    <row r="19" spans="1:17" ht="17.25" customHeight="1">
      <c r="A19" s="31">
        <f t="shared" si="0"/>
        <v>10</v>
      </c>
      <c r="B19" s="35">
        <v>91420065</v>
      </c>
      <c r="C19" s="41" t="s">
        <v>37</v>
      </c>
      <c r="D19" s="32">
        <v>21</v>
      </c>
      <c r="E19" s="32">
        <v>15</v>
      </c>
      <c r="F19" s="32">
        <v>16</v>
      </c>
      <c r="G19" s="32">
        <v>15</v>
      </c>
      <c r="H19" s="39">
        <v>16.25</v>
      </c>
      <c r="I19" s="32">
        <v>31</v>
      </c>
      <c r="J19" s="39">
        <v>23.25</v>
      </c>
      <c r="K19" s="39">
        <v>38</v>
      </c>
      <c r="L19" s="39">
        <v>31.666666666666664</v>
      </c>
      <c r="M19" s="39">
        <v>72</v>
      </c>
      <c r="N19" s="39" t="s">
        <v>73</v>
      </c>
      <c r="O19" s="40"/>
      <c r="P19" s="1">
        <v>73</v>
      </c>
      <c r="Q19" s="1" t="s">
        <v>79</v>
      </c>
    </row>
    <row r="20" spans="1:17" ht="17.25" customHeight="1">
      <c r="A20" s="31">
        <f t="shared" si="0"/>
        <v>11</v>
      </c>
      <c r="B20" s="35">
        <v>91420070</v>
      </c>
      <c r="C20" s="41" t="s">
        <v>46</v>
      </c>
      <c r="D20" s="32">
        <v>15</v>
      </c>
      <c r="E20" s="32">
        <v>15</v>
      </c>
      <c r="F20" s="32">
        <v>14</v>
      </c>
      <c r="G20" s="32">
        <v>16</v>
      </c>
      <c r="H20" s="39">
        <v>15</v>
      </c>
      <c r="I20" s="32">
        <v>28</v>
      </c>
      <c r="J20" s="39">
        <v>21</v>
      </c>
      <c r="K20" s="39">
        <v>29</v>
      </c>
      <c r="L20" s="39">
        <v>24.166666666666664</v>
      </c>
      <c r="M20" s="39">
        <v>61</v>
      </c>
      <c r="N20" s="39" t="s">
        <v>78</v>
      </c>
      <c r="O20" s="40"/>
      <c r="P20" s="1">
        <v>81</v>
      </c>
      <c r="Q20" s="1" t="s">
        <v>23</v>
      </c>
    </row>
    <row r="21" spans="1:17" ht="17.25" customHeight="1">
      <c r="A21" s="31">
        <f t="shared" si="0"/>
        <v>12</v>
      </c>
      <c r="B21" s="35">
        <v>91420071</v>
      </c>
      <c r="C21" s="41" t="s">
        <v>24</v>
      </c>
      <c r="D21" s="32">
        <v>16</v>
      </c>
      <c r="E21" s="32">
        <v>15</v>
      </c>
      <c r="F21" s="32">
        <v>16</v>
      </c>
      <c r="G21" s="32">
        <v>20</v>
      </c>
      <c r="H21" s="39">
        <v>16.666666666666664</v>
      </c>
      <c r="I21" s="32">
        <v>26</v>
      </c>
      <c r="J21" s="39">
        <v>19.5</v>
      </c>
      <c r="K21" s="39">
        <v>47</v>
      </c>
      <c r="L21" s="39">
        <v>39.166666666666664</v>
      </c>
      <c r="M21" s="39">
        <v>76</v>
      </c>
      <c r="N21" s="39" t="s">
        <v>79</v>
      </c>
      <c r="O21" s="40"/>
    </row>
    <row r="22" spans="1:17" ht="17.25" customHeight="1">
      <c r="A22" s="31">
        <f t="shared" si="0"/>
        <v>13</v>
      </c>
      <c r="B22" s="35">
        <v>91420075</v>
      </c>
      <c r="C22" s="41" t="s">
        <v>43</v>
      </c>
      <c r="D22" s="32">
        <v>16</v>
      </c>
      <c r="E22" s="32">
        <v>15</v>
      </c>
      <c r="F22" s="32">
        <v>15</v>
      </c>
      <c r="G22" s="32">
        <v>18</v>
      </c>
      <c r="H22" s="39">
        <v>15.916666666666666</v>
      </c>
      <c r="I22" s="32">
        <v>22</v>
      </c>
      <c r="J22" s="39">
        <v>16.5</v>
      </c>
      <c r="K22" s="39">
        <v>37.5</v>
      </c>
      <c r="L22" s="39">
        <v>31.25</v>
      </c>
      <c r="M22" s="39">
        <v>64</v>
      </c>
      <c r="N22" s="39" t="s">
        <v>78</v>
      </c>
      <c r="O22" s="40"/>
    </row>
    <row r="23" spans="1:17" ht="17.25" customHeight="1">
      <c r="A23" s="31">
        <f t="shared" si="0"/>
        <v>14</v>
      </c>
      <c r="B23" s="35">
        <v>91420076</v>
      </c>
      <c r="C23" s="41" t="s">
        <v>33</v>
      </c>
      <c r="D23" s="32">
        <v>26</v>
      </c>
      <c r="E23" s="32">
        <v>15</v>
      </c>
      <c r="F23" s="32">
        <v>13</v>
      </c>
      <c r="G23" s="32">
        <v>10</v>
      </c>
      <c r="H23" s="39">
        <v>15.083333333333332</v>
      </c>
      <c r="I23" s="32">
        <v>32.5</v>
      </c>
      <c r="J23" s="39">
        <v>24.375</v>
      </c>
      <c r="K23" s="39">
        <v>46.5</v>
      </c>
      <c r="L23" s="39">
        <v>38.75</v>
      </c>
      <c r="M23" s="39">
        <v>79</v>
      </c>
      <c r="N23" s="39" t="s">
        <v>79</v>
      </c>
      <c r="O23" s="40"/>
    </row>
    <row r="24" spans="1:17" ht="17.25" customHeight="1">
      <c r="A24" s="31">
        <f t="shared" si="0"/>
        <v>15</v>
      </c>
      <c r="B24" s="35">
        <v>91420077</v>
      </c>
      <c r="C24" s="41" t="s">
        <v>39</v>
      </c>
      <c r="D24" s="32">
        <v>20</v>
      </c>
      <c r="E24" s="32">
        <v>15</v>
      </c>
      <c r="F24" s="32">
        <v>12</v>
      </c>
      <c r="G24" s="32">
        <v>20</v>
      </c>
      <c r="H24" s="39">
        <v>16.333333333333336</v>
      </c>
      <c r="I24" s="32">
        <v>30.5</v>
      </c>
      <c r="J24" s="39">
        <v>22.875</v>
      </c>
      <c r="K24" s="39">
        <v>36</v>
      </c>
      <c r="L24" s="39">
        <v>30</v>
      </c>
      <c r="M24" s="39">
        <v>70</v>
      </c>
      <c r="N24" s="39" t="s">
        <v>73</v>
      </c>
      <c r="O24" s="40"/>
    </row>
    <row r="25" spans="1:17" ht="17.25" customHeight="1">
      <c r="A25" s="31">
        <f t="shared" si="0"/>
        <v>16</v>
      </c>
      <c r="B25" s="35">
        <v>91420081</v>
      </c>
      <c r="C25" s="41" t="s">
        <v>40</v>
      </c>
      <c r="D25" s="32">
        <v>23</v>
      </c>
      <c r="E25" s="32">
        <v>15</v>
      </c>
      <c r="F25" s="32">
        <v>15</v>
      </c>
      <c r="G25" s="32">
        <v>19</v>
      </c>
      <c r="H25" s="39">
        <v>17.333333333333336</v>
      </c>
      <c r="I25" s="32">
        <v>31</v>
      </c>
      <c r="J25" s="39">
        <v>23.25</v>
      </c>
      <c r="K25" s="39">
        <v>33.5</v>
      </c>
      <c r="L25" s="39">
        <v>27.916666666666664</v>
      </c>
      <c r="M25" s="39">
        <v>69</v>
      </c>
      <c r="N25" s="39" t="s">
        <v>73</v>
      </c>
      <c r="O25" s="40"/>
    </row>
    <row r="26" spans="1:17" ht="17.25" customHeight="1">
      <c r="A26" s="31">
        <f t="shared" si="0"/>
        <v>17</v>
      </c>
      <c r="B26" s="31">
        <v>91420090</v>
      </c>
      <c r="C26" s="41" t="s">
        <v>50</v>
      </c>
      <c r="D26" s="32">
        <v>24</v>
      </c>
      <c r="E26" s="32">
        <v>10</v>
      </c>
      <c r="F26" s="32">
        <v>14</v>
      </c>
      <c r="G26" s="32">
        <v>20</v>
      </c>
      <c r="H26" s="39">
        <v>15.833333333333334</v>
      </c>
      <c r="I26" s="32">
        <v>28.5</v>
      </c>
      <c r="J26" s="39">
        <v>21.375</v>
      </c>
      <c r="K26" s="39">
        <v>20.5</v>
      </c>
      <c r="L26" s="39">
        <v>17.083333333333332</v>
      </c>
      <c r="M26" s="39">
        <v>55</v>
      </c>
      <c r="N26" s="39" t="s">
        <v>77</v>
      </c>
      <c r="O26" s="40"/>
    </row>
    <row r="27" spans="1:17" ht="17.25" customHeight="1">
      <c r="A27" s="31">
        <f t="shared" si="0"/>
        <v>18</v>
      </c>
      <c r="B27" s="35">
        <v>91420114</v>
      </c>
      <c r="C27" s="41" t="s">
        <v>34</v>
      </c>
      <c r="D27" s="32">
        <v>25</v>
      </c>
      <c r="E27" s="32">
        <v>15</v>
      </c>
      <c r="F27" s="32">
        <v>15</v>
      </c>
      <c r="G27" s="32">
        <v>18</v>
      </c>
      <c r="H27" s="39">
        <v>17.416666666666668</v>
      </c>
      <c r="I27" s="32">
        <v>31.5</v>
      </c>
      <c r="J27" s="39">
        <v>23.625</v>
      </c>
      <c r="K27" s="39">
        <v>47</v>
      </c>
      <c r="L27" s="39">
        <v>39.166666666666664</v>
      </c>
      <c r="M27" s="39">
        <v>81</v>
      </c>
      <c r="N27" s="39" t="s">
        <v>23</v>
      </c>
      <c r="O27" s="40"/>
    </row>
    <row r="28" spans="1:17" ht="17.25" customHeight="1">
      <c r="A28" s="31">
        <f t="shared" si="0"/>
        <v>19</v>
      </c>
      <c r="B28" s="31">
        <v>91420115</v>
      </c>
      <c r="C28" s="41" t="s">
        <v>53</v>
      </c>
      <c r="D28" s="32">
        <v>15.5</v>
      </c>
      <c r="E28" s="32">
        <v>15</v>
      </c>
      <c r="F28" s="32">
        <v>12</v>
      </c>
      <c r="G28" s="32">
        <v>16</v>
      </c>
      <c r="H28" s="39">
        <v>14.583333333333334</v>
      </c>
      <c r="I28" s="32">
        <v>24.5</v>
      </c>
      <c r="J28" s="39">
        <v>18.375</v>
      </c>
      <c r="K28" s="39">
        <v>24</v>
      </c>
      <c r="L28" s="39">
        <v>20</v>
      </c>
      <c r="M28" s="39">
        <v>53</v>
      </c>
      <c r="N28" s="39" t="s">
        <v>77</v>
      </c>
      <c r="O28" s="40"/>
    </row>
    <row r="29" spans="1:17" ht="17.25" customHeight="1">
      <c r="A29" s="31">
        <f t="shared" si="0"/>
        <v>20</v>
      </c>
      <c r="B29" s="35">
        <v>91420164</v>
      </c>
      <c r="C29" s="41" t="s">
        <v>41</v>
      </c>
      <c r="D29" s="32">
        <v>20</v>
      </c>
      <c r="E29" s="32">
        <v>15</v>
      </c>
      <c r="F29" s="32">
        <v>15</v>
      </c>
      <c r="G29" s="32">
        <v>18</v>
      </c>
      <c r="H29" s="39">
        <v>16.583333333333336</v>
      </c>
      <c r="I29" s="32">
        <v>27</v>
      </c>
      <c r="J29" s="39">
        <v>20.25</v>
      </c>
      <c r="K29" s="39">
        <v>35.5</v>
      </c>
      <c r="L29" s="39">
        <v>29.583333333333336</v>
      </c>
      <c r="M29" s="39">
        <v>67</v>
      </c>
      <c r="N29" s="39" t="s">
        <v>73</v>
      </c>
      <c r="O29" s="40"/>
    </row>
    <row r="30" spans="1:17" ht="17.25" customHeight="1">
      <c r="A30" s="31">
        <f t="shared" si="0"/>
        <v>21</v>
      </c>
      <c r="B30" s="31">
        <v>91420165</v>
      </c>
      <c r="C30" s="41" t="s">
        <v>48</v>
      </c>
      <c r="D30" s="32">
        <v>21</v>
      </c>
      <c r="E30" s="32">
        <v>15</v>
      </c>
      <c r="F30" s="32">
        <v>15</v>
      </c>
      <c r="G30" s="32">
        <v>19</v>
      </c>
      <c r="H30" s="39">
        <v>17</v>
      </c>
      <c r="I30" s="32">
        <v>25</v>
      </c>
      <c r="J30" s="39">
        <v>18.75</v>
      </c>
      <c r="K30" s="39">
        <v>26</v>
      </c>
      <c r="L30" s="39">
        <v>21.666666666666664</v>
      </c>
      <c r="M30" s="39">
        <v>58</v>
      </c>
      <c r="N30" s="39" t="s">
        <v>78</v>
      </c>
      <c r="O30" s="40"/>
    </row>
    <row r="31" spans="1:17" ht="17.25" customHeight="1">
      <c r="A31" s="31">
        <f t="shared" si="0"/>
        <v>22</v>
      </c>
      <c r="B31" s="31">
        <v>91420216</v>
      </c>
      <c r="C31" s="41" t="s">
        <v>51</v>
      </c>
      <c r="D31" s="32">
        <v>18</v>
      </c>
      <c r="E31" s="32">
        <v>15</v>
      </c>
      <c r="F31" s="32">
        <v>20</v>
      </c>
      <c r="G31" s="32">
        <v>20</v>
      </c>
      <c r="H31" s="39">
        <v>18</v>
      </c>
      <c r="I31" s="32">
        <v>23</v>
      </c>
      <c r="J31" s="39">
        <v>17.25</v>
      </c>
      <c r="K31" s="39">
        <v>23</v>
      </c>
      <c r="L31" s="39">
        <v>19.166666666666668</v>
      </c>
      <c r="M31" s="39">
        <v>55</v>
      </c>
      <c r="N31" s="39" t="s">
        <v>77</v>
      </c>
      <c r="O31" s="40"/>
    </row>
    <row r="32" spans="1:17" ht="17.25" customHeight="1">
      <c r="A32" s="31">
        <f t="shared" si="0"/>
        <v>23</v>
      </c>
      <c r="B32" s="31">
        <v>91420223</v>
      </c>
      <c r="C32" s="41" t="s">
        <v>67</v>
      </c>
      <c r="D32" s="32">
        <v>16</v>
      </c>
      <c r="E32" s="32">
        <v>15</v>
      </c>
      <c r="F32" s="32">
        <v>18</v>
      </c>
      <c r="G32" s="32">
        <v>19</v>
      </c>
      <c r="H32" s="39">
        <v>16.916666666666664</v>
      </c>
      <c r="I32" s="32">
        <v>15.5</v>
      </c>
      <c r="J32" s="39">
        <v>11.625</v>
      </c>
      <c r="K32" s="39">
        <v>11.5</v>
      </c>
      <c r="L32" s="39">
        <v>9.5833333333333339</v>
      </c>
      <c r="M32" s="39">
        <v>39</v>
      </c>
      <c r="N32" s="39" t="s">
        <v>74</v>
      </c>
      <c r="O32" s="40"/>
    </row>
    <row r="33" spans="1:80" ht="17.25" customHeight="1">
      <c r="A33" s="31">
        <f t="shared" si="0"/>
        <v>24</v>
      </c>
      <c r="B33" s="35">
        <v>91420229</v>
      </c>
      <c r="C33" s="41" t="s">
        <v>44</v>
      </c>
      <c r="D33" s="32">
        <v>18.5</v>
      </c>
      <c r="E33" s="32">
        <v>15</v>
      </c>
      <c r="F33" s="32">
        <v>16</v>
      </c>
      <c r="G33" s="32">
        <v>18</v>
      </c>
      <c r="H33" s="39">
        <v>16.583333333333336</v>
      </c>
      <c r="I33" s="32">
        <v>18</v>
      </c>
      <c r="J33" s="39">
        <v>13.5</v>
      </c>
      <c r="K33" s="39">
        <v>40.5</v>
      </c>
      <c r="L33" s="39">
        <v>33.75</v>
      </c>
      <c r="M33" s="39">
        <v>64</v>
      </c>
      <c r="N33" s="39" t="s">
        <v>78</v>
      </c>
      <c r="O33" s="40"/>
    </row>
    <row r="34" spans="1:80" ht="17.25" customHeight="1">
      <c r="A34" s="31">
        <f t="shared" si="0"/>
        <v>25</v>
      </c>
      <c r="B34" s="35">
        <v>91420231</v>
      </c>
      <c r="C34" s="41" t="s">
        <v>30</v>
      </c>
      <c r="D34" s="32">
        <v>24</v>
      </c>
      <c r="E34" s="32">
        <v>10</v>
      </c>
      <c r="F34" s="32">
        <v>18</v>
      </c>
      <c r="G34" s="32">
        <v>19</v>
      </c>
      <c r="H34" s="39">
        <v>16.583333333333336</v>
      </c>
      <c r="I34" s="32">
        <v>34</v>
      </c>
      <c r="J34" s="39">
        <v>25.5</v>
      </c>
      <c r="K34" s="39">
        <v>45.5</v>
      </c>
      <c r="L34" s="39">
        <v>37.916666666666664</v>
      </c>
      <c r="M34" s="39">
        <v>80</v>
      </c>
      <c r="N34" s="39" t="s">
        <v>79</v>
      </c>
      <c r="O34" s="40"/>
    </row>
    <row r="35" spans="1:80" ht="17.25" customHeight="1">
      <c r="A35" s="31">
        <f t="shared" si="0"/>
        <v>26</v>
      </c>
      <c r="B35" s="31">
        <v>91420284</v>
      </c>
      <c r="C35" s="41" t="s">
        <v>55</v>
      </c>
      <c r="D35" s="32">
        <v>15.5</v>
      </c>
      <c r="E35" s="32">
        <v>15</v>
      </c>
      <c r="F35" s="32">
        <v>12</v>
      </c>
      <c r="G35" s="32">
        <v>10</v>
      </c>
      <c r="H35" s="39">
        <v>13.083333333333334</v>
      </c>
      <c r="I35" s="32">
        <v>23.5</v>
      </c>
      <c r="J35" s="39">
        <v>17.625</v>
      </c>
      <c r="K35" s="39">
        <v>24.5</v>
      </c>
      <c r="L35" s="39">
        <v>20.416666666666664</v>
      </c>
      <c r="M35" s="39">
        <v>52</v>
      </c>
      <c r="N35" s="39" t="s">
        <v>77</v>
      </c>
      <c r="O35" s="40"/>
    </row>
    <row r="36" spans="1:80" ht="17.25" customHeight="1">
      <c r="A36" s="31">
        <f t="shared" si="0"/>
        <v>27</v>
      </c>
      <c r="B36" s="35">
        <v>91420323</v>
      </c>
      <c r="C36" s="41" t="s">
        <v>31</v>
      </c>
      <c r="D36" s="32">
        <v>24.5</v>
      </c>
      <c r="E36" s="32">
        <v>15</v>
      </c>
      <c r="F36" s="32">
        <v>16</v>
      </c>
      <c r="G36" s="32">
        <v>20</v>
      </c>
      <c r="H36" s="39">
        <v>18.083333333333332</v>
      </c>
      <c r="I36" s="32">
        <v>33</v>
      </c>
      <c r="J36" s="39">
        <v>24.75</v>
      </c>
      <c r="K36" s="39">
        <v>45</v>
      </c>
      <c r="L36" s="39">
        <v>37.5</v>
      </c>
      <c r="M36" s="39">
        <v>81</v>
      </c>
      <c r="N36" s="39" t="s">
        <v>23</v>
      </c>
      <c r="O36" s="40"/>
    </row>
    <row r="37" spans="1:80" ht="17.25" customHeight="1">
      <c r="A37" s="31">
        <f t="shared" si="0"/>
        <v>28</v>
      </c>
      <c r="B37" s="31">
        <v>91420333</v>
      </c>
      <c r="C37" s="41" t="s">
        <v>70</v>
      </c>
      <c r="D37" s="32">
        <v>16</v>
      </c>
      <c r="E37" s="32">
        <v>14</v>
      </c>
      <c r="F37" s="32">
        <v>12</v>
      </c>
      <c r="G37" s="32">
        <v>14</v>
      </c>
      <c r="H37" s="39">
        <v>13.833333333333334</v>
      </c>
      <c r="I37" s="32">
        <v>4</v>
      </c>
      <c r="J37" s="39">
        <v>3</v>
      </c>
      <c r="K37" s="39">
        <v>11</v>
      </c>
      <c r="L37" s="39">
        <v>9.1666666666666661</v>
      </c>
      <c r="M37" s="39">
        <v>26</v>
      </c>
      <c r="N37" s="39" t="s">
        <v>72</v>
      </c>
      <c r="O37" s="40"/>
    </row>
    <row r="38" spans="1:80" ht="17.25" customHeight="1"/>
    <row r="39" spans="1:80" ht="17.25" customHeight="1"/>
    <row r="40" spans="1:80" ht="17.25" customHeight="1"/>
    <row r="41" spans="1:80" ht="17.25" customHeight="1"/>
    <row r="42" spans="1:80" ht="17.25" customHeight="1"/>
    <row r="43" spans="1:80" ht="17.25" customHeight="1"/>
    <row r="44" spans="1:80" ht="17.25" customHeight="1"/>
    <row r="45" spans="1:80" ht="17.25" customHeight="1"/>
    <row r="46" spans="1:80" ht="17.25" customHeight="1"/>
    <row r="47" spans="1:80" ht="17.25" customHeight="1"/>
    <row r="48" spans="1:80" s="3" customFormat="1" ht="17.25" customHeight="1">
      <c r="B48" s="2"/>
      <c r="C48" s="2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2:80" s="3" customFormat="1" ht="17.25" customHeight="1">
      <c r="B49" s="2"/>
      <c r="C49" s="2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2:80" s="3" customFormat="1" ht="17.25" customHeight="1">
      <c r="B50" s="2"/>
      <c r="C50" s="2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2:80" s="3" customFormat="1" ht="17.25" customHeight="1">
      <c r="B51" s="2"/>
      <c r="C51" s="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2:80" s="3" customFormat="1" ht="17.25" customHeight="1">
      <c r="B52" s="2"/>
      <c r="C52" s="2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2:80" s="3" customFormat="1" ht="17.25" customHeight="1">
      <c r="B53" s="2"/>
      <c r="C53" s="2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2:80" s="3" customFormat="1" ht="17.25" customHeight="1">
      <c r="B54" s="2"/>
      <c r="C54" s="2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2:80" s="3" customFormat="1" ht="17.25" customHeight="1">
      <c r="B55" s="2"/>
      <c r="C55" s="2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2:80" s="3" customFormat="1" ht="17.25" customHeight="1">
      <c r="B56" s="2"/>
      <c r="C56" s="2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2:80" s="3" customFormat="1" ht="17.25" customHeight="1">
      <c r="B57" s="2"/>
      <c r="C57" s="2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2:80" s="3" customFormat="1" ht="17.25" customHeight="1">
      <c r="B58" s="2"/>
      <c r="C58" s="2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2:80" s="3" customFormat="1" ht="17.25" customHeight="1">
      <c r="B59" s="2"/>
      <c r="C59" s="2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2:80" s="3" customFormat="1" ht="17.25" customHeight="1">
      <c r="B60" s="2"/>
      <c r="C60" s="2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2:80" s="3" customFormat="1" ht="17.25" customHeight="1">
      <c r="B61" s="2"/>
      <c r="C61" s="2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2:80" s="3" customFormat="1" ht="17.25" customHeight="1">
      <c r="B62" s="2"/>
      <c r="C62" s="2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2:80" s="3" customFormat="1" ht="17.25" customHeight="1">
      <c r="B63" s="2"/>
      <c r="C63" s="2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2:80" s="3" customFormat="1" ht="17.25" customHeight="1">
      <c r="B64" s="2"/>
      <c r="C64" s="2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2:80" s="3" customFormat="1" ht="17.25" customHeight="1">
      <c r="B65" s="2"/>
      <c r="C65" s="2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2:80" s="3" customFormat="1" ht="17.25" customHeight="1">
      <c r="B66" s="2"/>
      <c r="C66" s="2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2:80" s="3" customFormat="1" ht="17.25" customHeight="1">
      <c r="B67" s="2"/>
      <c r="C67" s="2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2:80" s="3" customFormat="1" ht="17.25" customHeight="1">
      <c r="B68" s="2"/>
      <c r="C68" s="2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2:80" s="3" customFormat="1" ht="17.25" customHeight="1">
      <c r="B69" s="2"/>
      <c r="C69" s="2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2:80" s="3" customFormat="1" ht="17.25" customHeight="1">
      <c r="B70" s="2"/>
      <c r="C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2:80" s="3" customFormat="1" ht="17.25" customHeight="1">
      <c r="B71" s="2"/>
      <c r="C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2:80" s="3" customFormat="1" ht="17.25" customHeight="1">
      <c r="B72" s="2"/>
      <c r="C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2:80" s="3" customFormat="1" ht="17.25" customHeight="1">
      <c r="B73" s="2"/>
      <c r="C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2:80" s="3" customFormat="1" ht="17.25" customHeight="1">
      <c r="B74" s="2"/>
      <c r="C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2:80" s="3" customFormat="1" ht="17.25" customHeight="1">
      <c r="B75" s="2"/>
      <c r="C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2:80" s="3" customFormat="1" ht="17.25" customHeight="1">
      <c r="B76" s="2"/>
      <c r="C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2:80" s="3" customFormat="1" ht="17.25" customHeight="1">
      <c r="B77" s="2"/>
      <c r="C77" s="2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2:80" s="3" customFormat="1" ht="17.25" customHeight="1">
      <c r="B78" s="2"/>
      <c r="C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2:80" s="3" customFormat="1" ht="17.25" customHeight="1">
      <c r="B79" s="2"/>
      <c r="C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2:80" s="3" customFormat="1" ht="17.25" customHeight="1">
      <c r="B80" s="2"/>
      <c r="C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2:80" s="3" customFormat="1" ht="17.25" customHeight="1">
      <c r="B81" s="2"/>
      <c r="C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2:80" s="3" customFormat="1" ht="17.25" customHeight="1">
      <c r="B82" s="2"/>
      <c r="C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2:80" s="3" customFormat="1" ht="17.25" customHeight="1">
      <c r="B83" s="2"/>
      <c r="C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2:80" s="3" customFormat="1" ht="17.25" customHeight="1">
      <c r="B84" s="2"/>
      <c r="C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2:80" s="3" customFormat="1" ht="17.25" customHeight="1">
      <c r="B85" s="2"/>
      <c r="C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2:80" s="3" customFormat="1" ht="17.25" customHeight="1">
      <c r="B86" s="2"/>
      <c r="C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2:80" s="3" customFormat="1" ht="17.25" customHeight="1">
      <c r="B87" s="2"/>
      <c r="C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2:80" s="3" customFormat="1" ht="17.25" customHeight="1">
      <c r="B88" s="2"/>
      <c r="C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2:80" s="3" customFormat="1" ht="17.25" customHeight="1">
      <c r="B89" s="2"/>
      <c r="C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2:80" s="3" customFormat="1" ht="17.25" customHeight="1">
      <c r="B90" s="2"/>
      <c r="C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2:80" s="3" customFormat="1" ht="17.25" customHeight="1">
      <c r="B91" s="2"/>
      <c r="C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2:80" s="3" customFormat="1" ht="17.25" customHeight="1">
      <c r="B92" s="2"/>
      <c r="C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2:80" s="3" customFormat="1" ht="17.25" customHeight="1">
      <c r="B93" s="2"/>
      <c r="C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2:80" s="3" customFormat="1" ht="17.25" customHeight="1">
      <c r="B94" s="2"/>
      <c r="C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2:80" s="3" customFormat="1" ht="17.25" customHeight="1">
      <c r="B95" s="2"/>
      <c r="C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2:80" s="3" customFormat="1" ht="17.25" customHeight="1">
      <c r="B96" s="2"/>
      <c r="C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2:80" s="3" customFormat="1" ht="17.25" customHeight="1">
      <c r="B97" s="2"/>
      <c r="C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2:80" s="3" customFormat="1" ht="17.25" customHeight="1">
      <c r="B98" s="2"/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2:80" s="3" customFormat="1" ht="17.25" customHeight="1">
      <c r="B99" s="2"/>
      <c r="C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2:80" s="3" customFormat="1" ht="17.25" customHeight="1">
      <c r="B100" s="2"/>
      <c r="C100" s="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2:80" s="3" customFormat="1" ht="17.25" customHeight="1">
      <c r="B101" s="2"/>
      <c r="C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2:80" s="3" customFormat="1" ht="17.25" customHeight="1">
      <c r="B102" s="2"/>
      <c r="C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2:80" s="3" customFormat="1" ht="17.25" customHeight="1">
      <c r="B103" s="2"/>
      <c r="C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2:80" s="3" customFormat="1" ht="17.25" customHeight="1">
      <c r="B104" s="2"/>
      <c r="C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2:80" s="3" customFormat="1" ht="17.25" customHeight="1">
      <c r="B105" s="2"/>
      <c r="C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2:80" s="3" customFormat="1" ht="17.25" customHeight="1">
      <c r="B106" s="2"/>
      <c r="C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2:80" s="3" customFormat="1" ht="17.25" customHeight="1">
      <c r="B107" s="2"/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2:80" s="3" customFormat="1" ht="17.25" customHeight="1">
      <c r="B108" s="2"/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2:80" s="3" customFormat="1" ht="17.25" customHeight="1">
      <c r="B109" s="2"/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2:80" s="3" customFormat="1" ht="17.25" customHeight="1">
      <c r="B110" s="2"/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2:80" s="3" customFormat="1" ht="17.25" customHeight="1">
      <c r="B111" s="2"/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2:80" s="3" customFormat="1" ht="17.25" customHeight="1">
      <c r="B112" s="2"/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2:80" s="3" customFormat="1" ht="17.25" customHeight="1">
      <c r="B113" s="2"/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2:80" s="3" customFormat="1" ht="17.25" customHeight="1">
      <c r="B114" s="2"/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2:80" s="3" customFormat="1" ht="17.25" customHeight="1">
      <c r="B115" s="2"/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2:80" s="3" customFormat="1" ht="17.25" customHeight="1">
      <c r="B116" s="2"/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2:80" s="3" customFormat="1" ht="17.25" customHeight="1">
      <c r="B117" s="2"/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2:80" s="3" customFormat="1" ht="17.25" customHeight="1">
      <c r="B118" s="2"/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2:80" s="3" customFormat="1" ht="17.25" customHeight="1">
      <c r="B119" s="2"/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2:80" s="3" customFormat="1" ht="17.25" customHeight="1">
      <c r="B120" s="2"/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2:80" s="3" customFormat="1" ht="17.25" customHeight="1">
      <c r="B121" s="2"/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2:80" s="3" customFormat="1" ht="17.25" customHeight="1">
      <c r="B122" s="2"/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2:80" s="3" customFormat="1" ht="17.25" customHeight="1">
      <c r="B123" s="2"/>
      <c r="C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2:80" s="3" customFormat="1" ht="17.25" customHeight="1">
      <c r="B124" s="2"/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2:80" s="3" customFormat="1" ht="17.25" customHeight="1">
      <c r="B125" s="2"/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2:80" s="3" customFormat="1" ht="17.25" customHeight="1">
      <c r="B126" s="2"/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2:80" s="3" customFormat="1" ht="17.25" customHeight="1">
      <c r="B127" s="2"/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2:80" s="3" customFormat="1" ht="17.25" customHeight="1">
      <c r="B128" s="2"/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2:80" s="3" customFormat="1" ht="17.25" customHeight="1"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2:80" s="3" customFormat="1" ht="17.25" customHeight="1"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2:80" s="3" customFormat="1" ht="17.25" customHeight="1">
      <c r="B131" s="2"/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2:80" s="3" customFormat="1" ht="17.25" customHeight="1">
      <c r="B132" s="2"/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2:80" s="3" customFormat="1" ht="17.25" customHeight="1">
      <c r="B133" s="2"/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2:80" s="3" customFormat="1" ht="17.25" customHeight="1">
      <c r="B134" s="2"/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2:80" s="3" customFormat="1" ht="17.25" customHeight="1">
      <c r="B135" s="2"/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2:80" s="3" customFormat="1" ht="17.25" customHeight="1">
      <c r="B136" s="2"/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2:80" s="3" customFormat="1" ht="17.25" customHeight="1">
      <c r="B137" s="2"/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2:80" s="3" customFormat="1" ht="17.25" customHeight="1">
      <c r="B138" s="2"/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2:80" s="3" customFormat="1" ht="17.25" customHeight="1">
      <c r="B139" s="2"/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2:80" s="3" customFormat="1" ht="17.25" customHeight="1">
      <c r="B140" s="2"/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2:80" s="3" customFormat="1" ht="17.25" customHeight="1">
      <c r="B141" s="2"/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2:80" s="3" customFormat="1" ht="17.25" customHeight="1">
      <c r="B142" s="2"/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2:80" s="3" customFormat="1" ht="17.25" customHeight="1">
      <c r="B143" s="2"/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2:80" s="3" customFormat="1" ht="17.25" customHeight="1">
      <c r="B144" s="2"/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2:80" s="3" customFormat="1" ht="17.25" customHeight="1">
      <c r="B145" s="2"/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2:80" s="3" customFormat="1" ht="17.25" customHeight="1">
      <c r="B146" s="2"/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2:80" s="3" customFormat="1" ht="17.25" customHeight="1">
      <c r="B147" s="2"/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  <row r="148" spans="2:80" s="3" customFormat="1" ht="17.25" customHeight="1">
      <c r="B148" s="2"/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</row>
    <row r="149" spans="2:80" s="3" customFormat="1" ht="17.25" customHeight="1">
      <c r="B149" s="2"/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</row>
    <row r="150" spans="2:80" s="3" customFormat="1" ht="17.25" customHeight="1">
      <c r="B150" s="2"/>
      <c r="C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</row>
    <row r="151" spans="2:80" s="3" customFormat="1" ht="17.25" customHeight="1">
      <c r="B151" s="2"/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</row>
    <row r="152" spans="2:80" s="3" customFormat="1" ht="17.25" customHeight="1">
      <c r="B152" s="2"/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</row>
    <row r="153" spans="2:80" s="3" customFormat="1" ht="17.25" customHeight="1">
      <c r="B153" s="2"/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</row>
    <row r="154" spans="2:80" s="3" customFormat="1" ht="17.25" customHeight="1">
      <c r="B154" s="2"/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</row>
    <row r="155" spans="2:80" s="3" customFormat="1" ht="17.25" customHeight="1">
      <c r="B155" s="2"/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</row>
    <row r="156" spans="2:80" s="3" customFormat="1" ht="17.25" customHeight="1">
      <c r="B156" s="2"/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</row>
    <row r="157" spans="2:80" s="3" customFormat="1" ht="17.25" customHeight="1">
      <c r="B157" s="2"/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</row>
    <row r="158" spans="2:80" s="3" customFormat="1" ht="17.25" customHeight="1">
      <c r="B158" s="2"/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</row>
    <row r="159" spans="2:80" s="3" customFormat="1" ht="17.25" customHeight="1">
      <c r="B159" s="2"/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</row>
    <row r="160" spans="2:80" s="3" customFormat="1" ht="17.25" customHeight="1">
      <c r="B160" s="2"/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</row>
    <row r="161" spans="2:80" s="3" customFormat="1" ht="17.25" customHeight="1">
      <c r="B161" s="2"/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</row>
    <row r="162" spans="2:80" s="3" customFormat="1" ht="17.25" customHeight="1">
      <c r="B162" s="2"/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</row>
    <row r="163" spans="2:80" s="3" customFormat="1" ht="17.25" customHeight="1">
      <c r="B163" s="2"/>
      <c r="C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</row>
    <row r="164" spans="2:80" s="3" customFormat="1" ht="17.25" customHeight="1">
      <c r="B164" s="2"/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</row>
    <row r="165" spans="2:80" s="3" customFormat="1" ht="17.25" customHeight="1">
      <c r="B165" s="2"/>
      <c r="C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</row>
    <row r="166" spans="2:80" s="3" customFormat="1" ht="17.25" customHeight="1">
      <c r="B166" s="2"/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</row>
    <row r="167" spans="2:80" s="3" customFormat="1" ht="17.25" customHeight="1">
      <c r="B167" s="2"/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</row>
    <row r="168" spans="2:80" s="3" customFormat="1" ht="17.25" customHeight="1">
      <c r="B168" s="2"/>
      <c r="C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</row>
    <row r="169" spans="2:80" s="3" customFormat="1" ht="17.25" customHeight="1">
      <c r="B169" s="2"/>
      <c r="C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</row>
    <row r="170" spans="2:80" s="3" customFormat="1" ht="17.25" customHeight="1">
      <c r="B170" s="2"/>
      <c r="C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</row>
    <row r="171" spans="2:80" s="3" customFormat="1" ht="17.25" customHeight="1">
      <c r="B171" s="2"/>
      <c r="C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</row>
    <row r="172" spans="2:80" s="3" customFormat="1" ht="17.25" customHeight="1">
      <c r="B172" s="2"/>
      <c r="C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</row>
    <row r="173" spans="2:80" s="3" customFormat="1" ht="17.25" customHeight="1">
      <c r="B173" s="2"/>
      <c r="C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</row>
    <row r="174" spans="2:80" s="3" customFormat="1" ht="17.25" customHeight="1">
      <c r="B174" s="2"/>
      <c r="C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</row>
    <row r="175" spans="2:80" s="3" customFormat="1" ht="17.25" customHeight="1">
      <c r="B175" s="2"/>
      <c r="C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</row>
    <row r="176" spans="2:80" s="3" customFormat="1" ht="17.25" customHeight="1">
      <c r="B176" s="2"/>
      <c r="C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</row>
    <row r="177" spans="2:80" s="3" customFormat="1" ht="17.25" customHeight="1">
      <c r="B177" s="2"/>
      <c r="C177" s="2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</row>
    <row r="178" spans="2:80" s="3" customFormat="1" ht="17.25" customHeight="1">
      <c r="B178" s="2"/>
      <c r="C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</row>
    <row r="179" spans="2:80" s="3" customFormat="1" ht="17.25" customHeight="1">
      <c r="B179" s="2"/>
      <c r="C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</row>
    <row r="180" spans="2:80" s="3" customFormat="1" ht="17.25" customHeight="1">
      <c r="B180" s="2"/>
      <c r="C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</row>
    <row r="181" spans="2:80" s="3" customFormat="1" ht="17.25" customHeight="1">
      <c r="B181" s="2"/>
      <c r="C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</row>
    <row r="182" spans="2:80" s="3" customFormat="1" ht="17.25" customHeight="1">
      <c r="B182" s="2"/>
      <c r="C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</row>
    <row r="183" spans="2:80" s="3" customFormat="1" ht="17.25" customHeight="1">
      <c r="B183" s="2"/>
      <c r="C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</row>
    <row r="184" spans="2:80" s="3" customFormat="1" ht="17.25" customHeight="1">
      <c r="B184" s="2"/>
      <c r="C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</row>
    <row r="185" spans="2:80" s="3" customFormat="1" ht="17.25" customHeight="1">
      <c r="B185" s="2"/>
      <c r="C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</row>
    <row r="186" spans="2:80" s="3" customFormat="1" ht="17.25" customHeight="1">
      <c r="B186" s="2"/>
      <c r="C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</row>
    <row r="187" spans="2:80" s="3" customFormat="1" ht="17.25" customHeight="1">
      <c r="B187" s="2"/>
      <c r="C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</row>
    <row r="188" spans="2:80" s="3" customFormat="1" ht="17.25" customHeight="1">
      <c r="B188" s="2"/>
      <c r="C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</row>
    <row r="189" spans="2:80" s="3" customFormat="1" ht="17.25" customHeight="1">
      <c r="B189" s="2"/>
      <c r="C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</row>
    <row r="190" spans="2:80" s="3" customFormat="1" ht="17.25" customHeight="1">
      <c r="B190" s="2"/>
      <c r="C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</row>
    <row r="191" spans="2:80" s="3" customFormat="1" ht="17.25" customHeight="1">
      <c r="B191" s="2"/>
      <c r="C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</row>
    <row r="192" spans="2:80" s="3" customFormat="1" ht="17.25" customHeight="1">
      <c r="B192" s="2"/>
      <c r="C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</row>
    <row r="193" spans="2:80" s="3" customFormat="1" ht="17.25" customHeight="1">
      <c r="B193" s="2"/>
      <c r="C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</row>
    <row r="194" spans="2:80" s="3" customFormat="1" ht="17.25" customHeight="1">
      <c r="B194" s="2"/>
      <c r="C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</row>
    <row r="195" spans="2:80" s="3" customFormat="1" ht="17.25" customHeight="1">
      <c r="B195" s="2"/>
      <c r="C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</row>
    <row r="196" spans="2:80" s="3" customFormat="1" ht="17.25" customHeight="1">
      <c r="B196" s="2"/>
      <c r="C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</row>
    <row r="197" spans="2:80" s="3" customFormat="1" ht="17.25" customHeight="1">
      <c r="B197" s="2"/>
      <c r="C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</row>
    <row r="198" spans="2:80" s="3" customFormat="1" ht="17.25" customHeight="1">
      <c r="B198" s="2"/>
      <c r="C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</row>
    <row r="199" spans="2:80" s="3" customFormat="1" ht="17.25" customHeight="1">
      <c r="B199" s="2"/>
      <c r="C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</row>
    <row r="200" spans="2:80" s="3" customFormat="1" ht="17.25" customHeight="1">
      <c r="B200" s="2"/>
      <c r="C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</row>
    <row r="201" spans="2:80" s="3" customFormat="1" ht="17.25" customHeight="1">
      <c r="B201" s="2"/>
      <c r="C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</row>
    <row r="202" spans="2:80" s="3" customFormat="1" ht="17.25" customHeight="1">
      <c r="B202" s="2"/>
      <c r="C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</row>
    <row r="203" spans="2:80" s="3" customFormat="1" ht="17.25" customHeight="1">
      <c r="B203" s="2"/>
      <c r="C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</row>
    <row r="204" spans="2:80" s="3" customFormat="1" ht="17.25" customHeight="1">
      <c r="B204" s="2"/>
      <c r="C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</row>
    <row r="205" spans="2:80" s="3" customFormat="1" ht="17.25" customHeight="1">
      <c r="B205" s="2"/>
      <c r="C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</row>
    <row r="206" spans="2:80" s="3" customFormat="1" ht="17.25" customHeight="1">
      <c r="B206" s="2"/>
      <c r="C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</row>
    <row r="207" spans="2:80" s="3" customFormat="1" ht="17.25" customHeight="1">
      <c r="B207" s="2"/>
      <c r="C207" s="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</row>
    <row r="208" spans="2:80" s="3" customFormat="1" ht="17.25" customHeight="1">
      <c r="B208" s="2"/>
      <c r="C208" s="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</row>
    <row r="209" spans="2:80" s="3" customFormat="1" ht="17.25" customHeight="1">
      <c r="B209" s="2"/>
      <c r="C209" s="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</row>
    <row r="210" spans="2:80" s="3" customFormat="1" ht="17.25" customHeight="1">
      <c r="B210" s="2"/>
      <c r="C210" s="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</row>
    <row r="211" spans="2:80" s="3" customFormat="1" ht="17.25" customHeight="1">
      <c r="B211" s="2"/>
      <c r="C211" s="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</row>
    <row r="212" spans="2:80" s="3" customFormat="1" ht="17.25" customHeight="1">
      <c r="B212" s="2"/>
      <c r="C212" s="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</row>
    <row r="213" spans="2:80" s="3" customFormat="1" ht="17.25" customHeight="1">
      <c r="B213" s="2"/>
      <c r="C213" s="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</row>
    <row r="214" spans="2:80" s="3" customFormat="1" ht="17.25" customHeight="1">
      <c r="B214" s="2"/>
      <c r="C214" s="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</row>
    <row r="215" spans="2:80" s="3" customFormat="1" ht="17.25" customHeight="1">
      <c r="B215" s="2"/>
      <c r="C215" s="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</row>
    <row r="216" spans="2:80" s="3" customFormat="1" ht="17.25" customHeight="1">
      <c r="B216" s="2"/>
      <c r="C216" s="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</row>
    <row r="217" spans="2:80" s="3" customFormat="1" ht="17.25" customHeight="1">
      <c r="B217" s="2"/>
      <c r="C217" s="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</row>
    <row r="218" spans="2:80" s="3" customFormat="1" ht="17.25" customHeight="1">
      <c r="B218" s="2"/>
      <c r="C218" s="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</row>
    <row r="219" spans="2:80" s="3" customFormat="1" ht="17.25" customHeight="1">
      <c r="B219" s="2"/>
      <c r="C219" s="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</row>
    <row r="220" spans="2:80" s="3" customFormat="1" ht="17.25" customHeight="1">
      <c r="B220" s="2"/>
      <c r="C220" s="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</row>
    <row r="221" spans="2:80" s="3" customFormat="1" ht="17.25" customHeight="1">
      <c r="B221" s="2"/>
      <c r="C221" s="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</row>
    <row r="222" spans="2:80" s="3" customFormat="1" ht="17.25" customHeight="1">
      <c r="B222" s="2"/>
      <c r="C222" s="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</row>
    <row r="223" spans="2:80" s="3" customFormat="1" ht="17.25" customHeight="1">
      <c r="B223" s="2"/>
      <c r="C223" s="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</row>
    <row r="224" spans="2:80" s="3" customFormat="1" ht="17.25" customHeight="1">
      <c r="B224" s="2"/>
      <c r="C224" s="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</row>
    <row r="225" spans="2:80" s="3" customFormat="1" ht="17.25" customHeight="1">
      <c r="B225" s="2"/>
      <c r="C225" s="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</row>
    <row r="226" spans="2:80" s="3" customFormat="1" ht="17.25" customHeight="1">
      <c r="B226" s="2"/>
      <c r="C226" s="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</row>
    <row r="227" spans="2:80" s="3" customFormat="1" ht="17.25" customHeight="1">
      <c r="B227" s="2"/>
      <c r="C227" s="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</row>
    <row r="228" spans="2:80" s="3" customFormat="1" ht="17.25" customHeight="1">
      <c r="B228" s="2"/>
      <c r="C228" s="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</row>
    <row r="229" spans="2:80" s="3" customFormat="1" ht="17.25" customHeight="1">
      <c r="B229" s="2"/>
      <c r="C229" s="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</row>
    <row r="230" spans="2:80" s="3" customFormat="1" ht="17.25" customHeight="1">
      <c r="B230" s="2"/>
      <c r="C230" s="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</row>
    <row r="231" spans="2:80" s="3" customFormat="1" ht="17.25" customHeight="1">
      <c r="B231" s="2"/>
      <c r="C231" s="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</row>
    <row r="232" spans="2:80" s="3" customFormat="1" ht="17.25" customHeight="1">
      <c r="B232" s="2"/>
      <c r="C232" s="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</row>
    <row r="233" spans="2:80" s="3" customFormat="1" ht="17.25" customHeight="1">
      <c r="B233" s="2"/>
      <c r="C233" s="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</row>
    <row r="234" spans="2:80" s="3" customFormat="1" ht="17.25" customHeight="1">
      <c r="B234" s="2"/>
      <c r="C234" s="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</row>
    <row r="235" spans="2:80" s="3" customFormat="1" ht="17.25" customHeight="1">
      <c r="B235" s="2"/>
      <c r="C235" s="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</row>
    <row r="236" spans="2:80" s="3" customFormat="1" ht="17.25" customHeight="1">
      <c r="B236" s="2"/>
      <c r="C236" s="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</row>
    <row r="237" spans="2:80" s="3" customFormat="1" ht="17.25" customHeight="1">
      <c r="B237" s="2"/>
      <c r="C237" s="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</row>
    <row r="238" spans="2:80" s="3" customFormat="1" ht="17.25" customHeight="1">
      <c r="B238" s="2"/>
      <c r="C238" s="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</row>
    <row r="239" spans="2:80" s="3" customFormat="1" ht="17.25" customHeight="1">
      <c r="B239" s="2"/>
      <c r="C239" s="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</row>
    <row r="240" spans="2:80" s="3" customFormat="1" ht="17.25" customHeight="1">
      <c r="B240" s="2"/>
      <c r="C240" s="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</row>
    <row r="241" spans="2:80" s="3" customFormat="1" ht="17.25" customHeight="1">
      <c r="B241" s="2"/>
      <c r="C241" s="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</row>
    <row r="242" spans="2:80" s="3" customFormat="1" ht="17.25" customHeight="1">
      <c r="B242" s="2"/>
      <c r="C242" s="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</row>
    <row r="243" spans="2:80" s="3" customFormat="1" ht="17.25" customHeight="1">
      <c r="B243" s="2"/>
      <c r="C243" s="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</row>
    <row r="244" spans="2:80" s="3" customFormat="1" ht="17.25" customHeight="1">
      <c r="B244" s="2"/>
      <c r="C244" s="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</row>
    <row r="245" spans="2:80" s="3" customFormat="1" ht="17.25" customHeight="1">
      <c r="B245" s="2"/>
      <c r="C245" s="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</row>
    <row r="246" spans="2:80" s="3" customFormat="1" ht="17.25" customHeight="1">
      <c r="B246" s="2"/>
      <c r="C246" s="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</row>
    <row r="247" spans="2:80" s="3" customFormat="1" ht="17.25" customHeight="1">
      <c r="B247" s="2"/>
      <c r="C247" s="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</row>
    <row r="248" spans="2:80" s="3" customFormat="1" ht="17.25" customHeight="1">
      <c r="B248" s="2"/>
      <c r="C248" s="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</row>
    <row r="249" spans="2:80" s="3" customFormat="1" ht="17.25" customHeight="1">
      <c r="B249" s="2"/>
      <c r="C249" s="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</row>
    <row r="250" spans="2:80" s="3" customFormat="1" ht="17.25" customHeight="1">
      <c r="B250" s="2"/>
      <c r="C250" s="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</row>
    <row r="251" spans="2:80" s="3" customFormat="1" ht="17.25" customHeight="1">
      <c r="B251" s="2"/>
      <c r="C251" s="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</row>
    <row r="252" spans="2:80" s="3" customFormat="1" ht="17.25" customHeight="1">
      <c r="B252" s="2"/>
      <c r="C252" s="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</row>
    <row r="253" spans="2:80" s="3" customFormat="1" ht="17.25" customHeight="1">
      <c r="B253" s="2"/>
      <c r="C253" s="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</row>
    <row r="254" spans="2:80" s="3" customFormat="1" ht="17.25" customHeight="1">
      <c r="B254" s="2"/>
      <c r="C254" s="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</row>
    <row r="255" spans="2:80" s="3" customFormat="1" ht="17.25" customHeight="1">
      <c r="B255" s="2"/>
      <c r="C255" s="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</row>
    <row r="256" spans="2:80" s="3" customFormat="1" ht="17.25" customHeight="1">
      <c r="B256" s="2"/>
      <c r="C256" s="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</row>
    <row r="257" spans="2:80" s="3" customFormat="1" ht="17.25" customHeight="1">
      <c r="B257" s="2"/>
      <c r="C257" s="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</row>
    <row r="258" spans="2:80" s="3" customFormat="1" ht="17.25" customHeight="1">
      <c r="B258" s="2"/>
      <c r="C258" s="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</row>
    <row r="259" spans="2:80" s="3" customFormat="1" ht="17.25" customHeight="1">
      <c r="B259" s="2"/>
      <c r="C259" s="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</row>
    <row r="260" spans="2:80" s="3" customFormat="1" ht="17.25" customHeight="1">
      <c r="B260" s="2"/>
      <c r="C260" s="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</row>
    <row r="261" spans="2:80" s="3" customFormat="1" ht="17.25" customHeight="1">
      <c r="B261" s="2"/>
      <c r="C261" s="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</row>
    <row r="262" spans="2:80" s="3" customFormat="1" ht="17.25" customHeight="1">
      <c r="B262" s="2"/>
      <c r="C262" s="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</row>
    <row r="263" spans="2:80" s="3" customFormat="1" ht="17.25" customHeight="1">
      <c r="B263" s="2"/>
      <c r="C263" s="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</row>
    <row r="264" spans="2:80" s="3" customFormat="1" ht="17.25" customHeight="1">
      <c r="B264" s="2"/>
      <c r="C264" s="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</row>
    <row r="265" spans="2:80" s="3" customFormat="1" ht="17.25" customHeight="1">
      <c r="B265" s="2"/>
      <c r="C265" s="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</row>
    <row r="266" spans="2:80" s="3" customFormat="1" ht="17.25" customHeight="1">
      <c r="B266" s="2"/>
      <c r="C266" s="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</row>
    <row r="267" spans="2:80" s="3" customFormat="1" ht="17.25" customHeight="1">
      <c r="B267" s="2"/>
      <c r="C267" s="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</row>
    <row r="268" spans="2:80" s="3" customFormat="1" ht="17.25" customHeight="1">
      <c r="B268" s="2"/>
      <c r="C268" s="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</row>
    <row r="269" spans="2:80" s="3" customFormat="1" ht="17.25" customHeight="1">
      <c r="B269" s="2"/>
      <c r="C269" s="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</row>
    <row r="270" spans="2:80" s="3" customFormat="1" ht="17.25" customHeight="1">
      <c r="B270" s="2"/>
      <c r="C270" s="2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</row>
    <row r="271" spans="2:80" s="3" customFormat="1" ht="17.25" customHeight="1">
      <c r="B271" s="2"/>
      <c r="C271" s="2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</row>
    <row r="272" spans="2:80" s="3" customFormat="1" ht="17.25" customHeight="1">
      <c r="B272" s="2"/>
      <c r="C272" s="2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</row>
    <row r="273" spans="2:80" s="3" customFormat="1" ht="17.25" customHeight="1">
      <c r="B273" s="2"/>
      <c r="C273" s="2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</row>
    <row r="274" spans="2:80" s="3" customFormat="1" ht="17.25" customHeight="1">
      <c r="B274" s="2"/>
      <c r="C274" s="2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</row>
    <row r="275" spans="2:80" s="3" customFormat="1" ht="17.25" customHeight="1">
      <c r="B275" s="2"/>
      <c r="C275" s="2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</row>
    <row r="276" spans="2:80" s="3" customFormat="1" ht="17.25" customHeight="1">
      <c r="B276" s="2"/>
      <c r="C276" s="2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</row>
    <row r="277" spans="2:80" s="3" customFormat="1" ht="17.25" customHeight="1">
      <c r="B277" s="2"/>
      <c r="C277" s="2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</row>
    <row r="278" spans="2:80" s="3" customFormat="1" ht="17.25" customHeight="1">
      <c r="B278" s="2"/>
      <c r="C278" s="2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</row>
    <row r="279" spans="2:80" s="3" customFormat="1" ht="17.25" customHeight="1">
      <c r="B279" s="2"/>
      <c r="C279" s="2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</row>
    <row r="280" spans="2:80" s="3" customFormat="1" ht="17.25" customHeight="1">
      <c r="B280" s="2"/>
      <c r="C280" s="2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</row>
    <row r="281" spans="2:80" s="3" customFormat="1" ht="17.25" customHeight="1">
      <c r="B281" s="2"/>
      <c r="C281" s="2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</row>
    <row r="282" spans="2:80" s="3" customFormat="1" ht="17.25" customHeight="1">
      <c r="B282" s="2"/>
      <c r="C282" s="2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</row>
    <row r="283" spans="2:80" s="3" customFormat="1" ht="17.25" customHeight="1">
      <c r="B283" s="2"/>
      <c r="C283" s="2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</row>
    <row r="284" spans="2:80" s="3" customFormat="1" ht="17.25" customHeight="1">
      <c r="B284" s="2"/>
      <c r="C284" s="2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</row>
    <row r="285" spans="2:80" s="3" customFormat="1" ht="17.25" customHeight="1">
      <c r="B285" s="2"/>
      <c r="C285" s="2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</row>
    <row r="286" spans="2:80" s="3" customFormat="1" ht="17.25" customHeight="1">
      <c r="B286" s="2"/>
      <c r="C286" s="2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</row>
    <row r="287" spans="2:80" s="3" customFormat="1" ht="17.25" customHeight="1">
      <c r="B287" s="2"/>
      <c r="C287" s="2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</row>
    <row r="288" spans="2:80" s="3" customFormat="1" ht="17.25" customHeight="1">
      <c r="B288" s="2"/>
      <c r="C288" s="2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</row>
    <row r="289" spans="2:80" s="3" customFormat="1" ht="17.25" customHeight="1">
      <c r="B289" s="2"/>
      <c r="C289" s="2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</row>
    <row r="290" spans="2:80" s="3" customFormat="1" ht="17.25" customHeight="1">
      <c r="B290" s="2"/>
      <c r="C290" s="2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</row>
    <row r="291" spans="2:80" s="3" customFormat="1" ht="17.25" customHeight="1">
      <c r="B291" s="2"/>
      <c r="C291" s="2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</row>
    <row r="292" spans="2:80" s="3" customFormat="1" ht="17.25" customHeight="1">
      <c r="B292" s="2"/>
      <c r="C292" s="2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</row>
    <row r="293" spans="2:80" s="3" customFormat="1" ht="17.25" customHeight="1">
      <c r="B293" s="2"/>
      <c r="C293" s="2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</row>
    <row r="294" spans="2:80" s="3" customFormat="1" ht="17.25" customHeight="1">
      <c r="B294" s="2"/>
      <c r="C294" s="2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</row>
    <row r="295" spans="2:80" s="3" customFormat="1" ht="17.25" customHeight="1">
      <c r="B295" s="2"/>
      <c r="C295" s="2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</row>
    <row r="296" spans="2:80" s="3" customFormat="1" ht="17.25" customHeight="1">
      <c r="B296" s="2"/>
      <c r="C296" s="2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</row>
    <row r="297" spans="2:80" s="3" customFormat="1" ht="17.25" customHeight="1">
      <c r="B297" s="2"/>
      <c r="C297" s="2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</row>
    <row r="298" spans="2:80" s="3" customFormat="1" ht="17.25" customHeight="1">
      <c r="B298" s="2"/>
      <c r="C298" s="2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</row>
    <row r="299" spans="2:80" s="3" customFormat="1" ht="17.25" customHeight="1">
      <c r="B299" s="2"/>
      <c r="C299" s="2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</row>
    <row r="300" spans="2:80" s="3" customFormat="1" ht="17.25" customHeight="1">
      <c r="B300" s="2"/>
      <c r="C300" s="2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</row>
    <row r="301" spans="2:80" s="3" customFormat="1" ht="17.25" customHeight="1">
      <c r="B301" s="2"/>
      <c r="C301" s="2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</row>
    <row r="302" spans="2:80" s="3" customFormat="1" ht="17.25" customHeight="1">
      <c r="B302" s="2"/>
      <c r="C302" s="2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</row>
    <row r="303" spans="2:80" s="3" customFormat="1" ht="17.25" customHeight="1">
      <c r="B303" s="2"/>
      <c r="C303" s="2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</row>
    <row r="304" spans="2:80" s="3" customFormat="1" ht="17.25" customHeight="1">
      <c r="B304" s="2"/>
      <c r="C304" s="2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</row>
    <row r="305" spans="2:80" s="3" customFormat="1" ht="17.25" customHeight="1">
      <c r="B305" s="2"/>
      <c r="C305" s="2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</row>
    <row r="306" spans="2:80" s="3" customFormat="1" ht="17.25" customHeight="1">
      <c r="B306" s="2"/>
      <c r="C306" s="2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</row>
    <row r="307" spans="2:80" s="3" customFormat="1" ht="17.25" customHeight="1">
      <c r="B307" s="2"/>
      <c r="C307" s="2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</row>
    <row r="308" spans="2:80" s="3" customFormat="1" ht="17.25" customHeight="1">
      <c r="B308" s="2"/>
      <c r="C308" s="2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</row>
    <row r="309" spans="2:80" s="3" customFormat="1" ht="17.25" customHeight="1">
      <c r="B309" s="2"/>
      <c r="C309" s="2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</row>
    <row r="310" spans="2:80" s="3" customFormat="1" ht="17.25" customHeight="1">
      <c r="B310" s="2"/>
      <c r="C310" s="2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</row>
    <row r="311" spans="2:80" s="3" customFormat="1" ht="17.25" customHeight="1">
      <c r="B311" s="2"/>
      <c r="C311" s="2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</row>
    <row r="312" spans="2:80" s="3" customFormat="1" ht="17.25" customHeight="1">
      <c r="B312" s="2"/>
      <c r="C312" s="2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</row>
    <row r="313" spans="2:80" s="3" customFormat="1" ht="17.25" customHeight="1">
      <c r="B313" s="2"/>
      <c r="C313" s="2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</row>
    <row r="314" spans="2:80" s="3" customFormat="1" ht="17.25" customHeight="1">
      <c r="B314" s="2"/>
      <c r="C314" s="2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</row>
    <row r="315" spans="2:80" s="3" customFormat="1" ht="17.25" customHeight="1">
      <c r="B315" s="2"/>
      <c r="C315" s="2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</row>
    <row r="316" spans="2:80" s="3" customFormat="1" ht="17.25" customHeight="1">
      <c r="B316" s="2"/>
      <c r="C316" s="2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</row>
    <row r="317" spans="2:80" s="3" customFormat="1" ht="17.25" customHeight="1">
      <c r="B317" s="2"/>
      <c r="C317" s="2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</row>
    <row r="318" spans="2:80" s="3" customFormat="1" ht="17.25" customHeight="1">
      <c r="B318" s="2"/>
      <c r="C318" s="2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</row>
    <row r="319" spans="2:80" s="3" customFormat="1" ht="17.25" customHeight="1">
      <c r="B319" s="2"/>
      <c r="C319" s="2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</row>
    <row r="320" spans="2:80" s="3" customFormat="1" ht="17.25" customHeight="1">
      <c r="B320" s="2"/>
      <c r="C320" s="2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</row>
    <row r="321" spans="2:80" s="3" customFormat="1" ht="17.25" customHeight="1">
      <c r="B321" s="2"/>
      <c r="C321" s="2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</row>
    <row r="322" spans="2:80" s="3" customFormat="1" ht="17.25" customHeight="1">
      <c r="B322" s="2"/>
      <c r="C322" s="2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</row>
    <row r="323" spans="2:80" s="3" customFormat="1" ht="17.25" customHeight="1">
      <c r="B323" s="2"/>
      <c r="C323" s="2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</row>
    <row r="324" spans="2:80" s="3" customFormat="1" ht="17.25" customHeight="1">
      <c r="B324" s="2"/>
      <c r="C324" s="2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</row>
    <row r="325" spans="2:80" s="3" customFormat="1" ht="17.25" customHeight="1">
      <c r="B325" s="2"/>
      <c r="C325" s="2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</row>
    <row r="326" spans="2:80" s="3" customFormat="1" ht="17.25" customHeight="1">
      <c r="B326" s="2"/>
      <c r="C326" s="2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</row>
    <row r="327" spans="2:80" s="3" customFormat="1" ht="17.25" customHeight="1">
      <c r="B327" s="2"/>
      <c r="C327" s="2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</row>
    <row r="328" spans="2:80" s="3" customFormat="1" ht="17.25" customHeight="1">
      <c r="B328" s="2"/>
      <c r="C328" s="2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</row>
    <row r="329" spans="2:80" s="3" customFormat="1" ht="17.25" customHeight="1">
      <c r="B329" s="2"/>
      <c r="C329" s="2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</row>
    <row r="330" spans="2:80" s="3" customFormat="1" ht="17.25" customHeight="1">
      <c r="B330" s="2"/>
      <c r="C330" s="2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</row>
    <row r="331" spans="2:80" s="3" customFormat="1" ht="17.25" customHeight="1">
      <c r="B331" s="2"/>
      <c r="C331" s="2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</row>
    <row r="332" spans="2:80" s="3" customFormat="1" ht="17.25" customHeight="1">
      <c r="B332" s="2"/>
      <c r="C332" s="2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</row>
    <row r="333" spans="2:80" s="3" customFormat="1" ht="17.25" customHeight="1">
      <c r="B333" s="2"/>
      <c r="C333" s="2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</row>
    <row r="334" spans="2:80" s="3" customFormat="1" ht="17.25" customHeight="1">
      <c r="B334" s="2"/>
      <c r="C334" s="2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</row>
    <row r="335" spans="2:80" s="3" customFormat="1" ht="17.25" customHeight="1">
      <c r="B335" s="2"/>
      <c r="C335" s="2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</row>
    <row r="336" spans="2:80" s="3" customFormat="1" ht="17.25" customHeight="1">
      <c r="B336" s="2"/>
      <c r="C336" s="2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</row>
    <row r="337" spans="2:80" s="3" customFormat="1" ht="17.25" customHeight="1">
      <c r="B337" s="2"/>
      <c r="C337" s="2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</row>
    <row r="338" spans="2:80" s="3" customFormat="1" ht="17.25" customHeight="1">
      <c r="B338" s="2"/>
      <c r="C338" s="2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</row>
    <row r="339" spans="2:80" s="3" customFormat="1" ht="17.25" customHeight="1">
      <c r="B339" s="2"/>
      <c r="C339" s="2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</row>
    <row r="340" spans="2:80" s="3" customFormat="1" ht="17.25" customHeight="1">
      <c r="B340" s="2"/>
      <c r="C340" s="2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</row>
    <row r="341" spans="2:80" s="3" customFormat="1" ht="17.25" customHeight="1">
      <c r="B341" s="2"/>
      <c r="C341" s="2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</row>
    <row r="342" spans="2:80" s="3" customFormat="1" ht="17.25" customHeight="1">
      <c r="B342" s="2"/>
      <c r="C342" s="2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</row>
    <row r="343" spans="2:80" s="3" customFormat="1" ht="17.25" customHeight="1">
      <c r="B343" s="2"/>
      <c r="C343" s="2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</row>
    <row r="344" spans="2:80" s="3" customFormat="1" ht="17.25" customHeight="1">
      <c r="B344" s="2"/>
      <c r="C344" s="2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</row>
    <row r="345" spans="2:80" s="3" customFormat="1" ht="17.25" customHeight="1">
      <c r="B345" s="2"/>
      <c r="C345" s="2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</row>
    <row r="346" spans="2:80" s="3" customFormat="1" ht="17.25" customHeight="1">
      <c r="B346" s="2"/>
      <c r="C346" s="2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</row>
    <row r="347" spans="2:80" s="3" customFormat="1" ht="17.25" customHeight="1">
      <c r="B347" s="2"/>
      <c r="C347" s="2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</row>
    <row r="348" spans="2:80" s="3" customFormat="1" ht="17.25" customHeight="1">
      <c r="B348" s="2"/>
      <c r="C348" s="2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</row>
    <row r="349" spans="2:80" s="3" customFormat="1" ht="17.25" customHeight="1">
      <c r="B349" s="2"/>
      <c r="C349" s="2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</row>
    <row r="350" spans="2:80" s="3" customFormat="1" ht="17.25" customHeight="1">
      <c r="B350" s="2"/>
      <c r="C350" s="2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</row>
    <row r="351" spans="2:80" s="3" customFormat="1" ht="17.25" customHeight="1">
      <c r="B351" s="2"/>
      <c r="C351" s="2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</row>
    <row r="352" spans="2:80" s="3" customFormat="1" ht="17.25" customHeight="1">
      <c r="B352" s="2"/>
      <c r="C352" s="2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</row>
    <row r="353" spans="2:80" s="3" customFormat="1" ht="17.25" customHeight="1">
      <c r="B353" s="2"/>
      <c r="C353" s="2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</row>
    <row r="354" spans="2:80" s="3" customFormat="1" ht="17.25" customHeight="1">
      <c r="B354" s="2"/>
      <c r="C354" s="2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</row>
    <row r="355" spans="2:80" s="3" customFormat="1" ht="17.25" customHeight="1">
      <c r="B355" s="2"/>
      <c r="C355" s="2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</row>
    <row r="356" spans="2:80" s="3" customFormat="1" ht="17.25" customHeight="1">
      <c r="B356" s="2"/>
      <c r="C356" s="2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</row>
    <row r="357" spans="2:80" s="3" customFormat="1" ht="17.25" customHeight="1">
      <c r="B357" s="2"/>
      <c r="C357" s="2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</row>
    <row r="358" spans="2:80" s="3" customFormat="1" ht="17.25" customHeight="1">
      <c r="B358" s="2"/>
      <c r="C358" s="2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</row>
    <row r="359" spans="2:80" s="3" customFormat="1" ht="17.25" customHeight="1">
      <c r="B359" s="2"/>
      <c r="C359" s="2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</row>
    <row r="360" spans="2:80" s="3" customFormat="1" ht="17.25" customHeight="1">
      <c r="B360" s="2"/>
      <c r="C360" s="2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</row>
    <row r="361" spans="2:80" s="3" customFormat="1" ht="17.25" customHeight="1">
      <c r="B361" s="2"/>
      <c r="C361" s="2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</row>
    <row r="362" spans="2:80" s="3" customFormat="1" ht="17.25" customHeight="1">
      <c r="B362" s="2"/>
      <c r="C362" s="2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</row>
    <row r="363" spans="2:80" s="3" customFormat="1" ht="17.25" customHeight="1">
      <c r="B363" s="2"/>
      <c r="C363" s="2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</row>
    <row r="364" spans="2:80" s="3" customFormat="1" ht="17.25" customHeight="1">
      <c r="B364" s="2"/>
      <c r="C364" s="2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</row>
    <row r="365" spans="2:80" s="3" customFormat="1" ht="17.25" customHeight="1">
      <c r="B365" s="2"/>
      <c r="C365" s="2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</row>
    <row r="366" spans="2:80" s="3" customFormat="1" ht="17.25" customHeight="1">
      <c r="B366" s="2"/>
      <c r="C366" s="2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</row>
    <row r="367" spans="2:80" s="3" customFormat="1" ht="17.25" customHeight="1">
      <c r="B367" s="2"/>
      <c r="C367" s="2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</row>
    <row r="368" spans="2:80" s="3" customFormat="1" ht="17.25" customHeight="1">
      <c r="B368" s="2"/>
      <c r="C368" s="2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</row>
    <row r="369" spans="2:80" s="3" customFormat="1" ht="17.25" customHeight="1">
      <c r="B369" s="2"/>
      <c r="C369" s="2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</row>
    <row r="370" spans="2:80" s="3" customFormat="1" ht="17.25" customHeight="1">
      <c r="B370" s="2"/>
      <c r="C370" s="2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</row>
    <row r="371" spans="2:80" s="3" customFormat="1" ht="17.25" customHeight="1">
      <c r="B371" s="2"/>
      <c r="C371" s="2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</row>
    <row r="372" spans="2:80" s="3" customFormat="1" ht="17.25" customHeight="1">
      <c r="B372" s="2"/>
      <c r="C372" s="2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</row>
    <row r="373" spans="2:80" s="3" customFormat="1" ht="17.25" customHeight="1">
      <c r="B373" s="2"/>
      <c r="C373" s="2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</row>
    <row r="374" spans="2:80" s="3" customFormat="1" ht="17.25" customHeight="1">
      <c r="B374" s="2"/>
      <c r="C374" s="2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</row>
    <row r="375" spans="2:80" s="3" customFormat="1" ht="17.25" customHeight="1">
      <c r="B375" s="2"/>
      <c r="C375" s="2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</row>
    <row r="376" spans="2:80" s="3" customFormat="1" ht="17.25" customHeight="1">
      <c r="B376" s="2"/>
      <c r="C376" s="2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</row>
    <row r="377" spans="2:80" s="3" customFormat="1" ht="17.25" customHeight="1">
      <c r="B377" s="2"/>
      <c r="C377" s="2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</row>
    <row r="378" spans="2:80" s="3" customFormat="1" ht="17.25" customHeight="1">
      <c r="B378" s="2"/>
      <c r="C378" s="2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</row>
    <row r="379" spans="2:80" s="3" customFormat="1" ht="17.25" customHeight="1">
      <c r="B379" s="2"/>
      <c r="C379" s="2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</row>
    <row r="380" spans="2:80" s="3" customFormat="1" ht="17.25" customHeight="1">
      <c r="B380" s="2"/>
      <c r="C380" s="2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</row>
    <row r="381" spans="2:80" s="3" customFormat="1" ht="17.25" customHeight="1">
      <c r="B381" s="2"/>
      <c r="C381" s="2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</row>
    <row r="382" spans="2:80" s="3" customFormat="1" ht="17.25" customHeight="1">
      <c r="B382" s="2"/>
      <c r="C382" s="2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</row>
    <row r="383" spans="2:80" s="3" customFormat="1" ht="17.25" customHeight="1">
      <c r="B383" s="2"/>
      <c r="C383" s="2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</row>
    <row r="384" spans="2:80" s="3" customFormat="1" ht="17.25" customHeight="1">
      <c r="B384" s="2"/>
      <c r="C384" s="2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</row>
    <row r="385" spans="2:80" s="3" customFormat="1" ht="17.25" customHeight="1">
      <c r="B385" s="2"/>
      <c r="C385" s="2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</row>
    <row r="386" spans="2:80" s="3" customFormat="1" ht="17.25" customHeight="1">
      <c r="B386" s="2"/>
      <c r="C386" s="2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</row>
    <row r="387" spans="2:80" s="3" customFormat="1" ht="17.25" customHeight="1">
      <c r="B387" s="2"/>
      <c r="C387" s="2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</row>
    <row r="388" spans="2:80" s="3" customFormat="1" ht="17.25" customHeight="1">
      <c r="B388" s="2"/>
      <c r="C388" s="2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</row>
    <row r="389" spans="2:80" s="3" customFormat="1" ht="17.25" customHeight="1">
      <c r="B389" s="2"/>
      <c r="C389" s="2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</row>
    <row r="390" spans="2:80" s="3" customFormat="1" ht="17.25" customHeight="1">
      <c r="B390" s="2"/>
      <c r="C390" s="2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</row>
    <row r="391" spans="2:80" s="3" customFormat="1" ht="17.25" customHeight="1">
      <c r="B391" s="2"/>
      <c r="C391" s="2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</row>
    <row r="392" spans="2:80" s="3" customFormat="1" ht="17.25" customHeight="1">
      <c r="B392" s="2"/>
      <c r="C392" s="2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</row>
    <row r="393" spans="2:80" s="3" customFormat="1" ht="17.25" customHeight="1">
      <c r="B393" s="2"/>
      <c r="C393" s="2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</row>
    <row r="394" spans="2:80" s="3" customFormat="1" ht="17.25" customHeight="1">
      <c r="B394" s="2"/>
      <c r="C394" s="2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</row>
    <row r="395" spans="2:80" s="3" customFormat="1" ht="17.25" customHeight="1">
      <c r="B395" s="2"/>
      <c r="C395" s="2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</row>
    <row r="396" spans="2:80" s="3" customFormat="1" ht="17.25" customHeight="1">
      <c r="B396" s="2"/>
      <c r="C396" s="2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</row>
    <row r="397" spans="2:80" s="3" customFormat="1" ht="17.25" customHeight="1">
      <c r="B397" s="2"/>
      <c r="C397" s="2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</row>
    <row r="398" spans="2:80" s="3" customFormat="1" ht="17.25" customHeight="1">
      <c r="B398" s="2"/>
      <c r="C398" s="2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</row>
    <row r="399" spans="2:80" s="3" customFormat="1" ht="17.25" customHeight="1">
      <c r="B399" s="2"/>
      <c r="C399" s="2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</row>
    <row r="400" spans="2:80" s="3" customFormat="1" ht="17.25" customHeight="1">
      <c r="B400" s="2"/>
      <c r="C400" s="2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</row>
    <row r="401" spans="2:80" s="3" customFormat="1" ht="17.25" customHeight="1">
      <c r="B401" s="2"/>
      <c r="C401" s="2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</row>
    <row r="402" spans="2:80" s="3" customFormat="1" ht="17.25" customHeight="1">
      <c r="B402" s="2"/>
      <c r="C402" s="2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</row>
    <row r="403" spans="2:80" s="3" customFormat="1" ht="17.25" customHeight="1">
      <c r="B403" s="2"/>
      <c r="C403" s="2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</row>
    <row r="404" spans="2:80" s="3" customFormat="1" ht="17.25" customHeight="1">
      <c r="B404" s="2"/>
      <c r="C404" s="2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</row>
    <row r="405" spans="2:80" s="3" customFormat="1" ht="17.25" customHeight="1">
      <c r="B405" s="2"/>
      <c r="C405" s="2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</row>
    <row r="406" spans="2:80" s="3" customFormat="1" ht="17.25" customHeight="1">
      <c r="B406" s="2"/>
      <c r="C406" s="2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</row>
    <row r="407" spans="2:80" s="3" customFormat="1" ht="17.25" customHeight="1">
      <c r="B407" s="2"/>
      <c r="C407" s="2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</row>
    <row r="408" spans="2:80" s="3" customFormat="1" ht="17.25" customHeight="1">
      <c r="B408" s="2"/>
      <c r="C408" s="2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</row>
    <row r="409" spans="2:80" s="3" customFormat="1" ht="17.25" customHeight="1">
      <c r="B409" s="2"/>
      <c r="C409" s="2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</row>
    <row r="410" spans="2:80" s="3" customFormat="1" ht="17.25" customHeight="1">
      <c r="B410" s="2"/>
      <c r="C410" s="2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</row>
    <row r="411" spans="2:80" s="3" customFormat="1" ht="17.25" customHeight="1">
      <c r="B411" s="2"/>
      <c r="C411" s="2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</row>
    <row r="412" spans="2:80" s="3" customFormat="1" ht="17.25" customHeight="1">
      <c r="B412" s="2"/>
      <c r="C412" s="2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</row>
    <row r="413" spans="2:80" s="3" customFormat="1" ht="17.25" customHeight="1">
      <c r="B413" s="2"/>
      <c r="C413" s="2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</row>
    <row r="414" spans="2:80" s="3" customFormat="1" ht="17.25" customHeight="1">
      <c r="B414" s="2"/>
      <c r="C414" s="2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</row>
    <row r="415" spans="2:80" s="3" customFormat="1" ht="17.25" customHeight="1">
      <c r="B415" s="2"/>
      <c r="C415" s="2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</row>
    <row r="416" spans="2:80" s="3" customFormat="1" ht="17.25" customHeight="1">
      <c r="B416" s="2"/>
      <c r="C416" s="2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</row>
    <row r="417" spans="2:80" s="3" customFormat="1" ht="17.25" customHeight="1">
      <c r="B417" s="2"/>
      <c r="C417" s="2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</row>
    <row r="418" spans="2:80" s="3" customFormat="1" ht="17.25" customHeight="1">
      <c r="B418" s="2"/>
      <c r="C418" s="2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</row>
    <row r="419" spans="2:80" s="3" customFormat="1" ht="17.25" customHeight="1">
      <c r="B419" s="2"/>
      <c r="C419" s="2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</row>
    <row r="420" spans="2:80" s="3" customFormat="1" ht="17.25" customHeight="1">
      <c r="B420" s="2"/>
      <c r="C420" s="2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</row>
    <row r="421" spans="2:80" s="3" customFormat="1" ht="17.25" customHeight="1">
      <c r="B421" s="2"/>
      <c r="C421" s="2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</row>
    <row r="422" spans="2:80" s="3" customFormat="1" ht="17.25" customHeight="1">
      <c r="B422" s="2"/>
      <c r="C422" s="2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</row>
    <row r="423" spans="2:80" s="3" customFormat="1" ht="17.25" customHeight="1">
      <c r="B423" s="2"/>
      <c r="C423" s="2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</row>
    <row r="424" spans="2:80" s="3" customFormat="1" ht="17.25" customHeight="1">
      <c r="B424" s="2"/>
      <c r="C424" s="2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</row>
    <row r="425" spans="2:80" s="3" customFormat="1" ht="17.25" customHeight="1">
      <c r="B425" s="2"/>
      <c r="C425" s="2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</row>
    <row r="426" spans="2:80" s="3" customFormat="1" ht="17.25" customHeight="1">
      <c r="B426" s="2"/>
      <c r="C426" s="2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</row>
    <row r="427" spans="2:80" s="3" customFormat="1" ht="17.25" customHeight="1">
      <c r="B427" s="2"/>
      <c r="C427" s="2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</row>
    <row r="428" spans="2:80" s="3" customFormat="1" ht="17.25" customHeight="1">
      <c r="B428" s="2"/>
      <c r="C428" s="2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</row>
    <row r="429" spans="2:80" s="3" customFormat="1" ht="17.25" customHeight="1">
      <c r="B429" s="2"/>
      <c r="C429" s="2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</row>
    <row r="430" spans="2:80" s="3" customFormat="1" ht="17.25" customHeight="1">
      <c r="B430" s="2"/>
      <c r="C430" s="2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</row>
    <row r="431" spans="2:80" s="3" customFormat="1" ht="17.25" customHeight="1">
      <c r="B431" s="2"/>
      <c r="C431" s="2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</row>
    <row r="432" spans="2:80" s="3" customFormat="1" ht="17.25" customHeight="1">
      <c r="B432" s="2"/>
      <c r="C432" s="2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</row>
    <row r="433" spans="2:80" s="3" customFormat="1" ht="17.25" customHeight="1">
      <c r="B433" s="2"/>
      <c r="C433" s="2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</row>
    <row r="434" spans="2:80" s="3" customFormat="1" ht="17.25" customHeight="1">
      <c r="B434" s="2"/>
      <c r="C434" s="2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</row>
    <row r="435" spans="2:80" s="3" customFormat="1" ht="17.25" customHeight="1">
      <c r="B435" s="2"/>
      <c r="C435" s="2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</row>
    <row r="436" spans="2:80" s="3" customFormat="1" ht="17.25" customHeight="1">
      <c r="B436" s="2"/>
      <c r="C436" s="2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</row>
    <row r="437" spans="2:80" s="3" customFormat="1" ht="17.25" customHeight="1">
      <c r="B437" s="2"/>
      <c r="C437" s="2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</row>
    <row r="438" spans="2:80" s="3" customFormat="1" ht="17.25" customHeight="1">
      <c r="B438" s="2"/>
      <c r="C438" s="2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</row>
    <row r="439" spans="2:80" s="3" customFormat="1" ht="17.25" customHeight="1">
      <c r="B439" s="2"/>
      <c r="C439" s="2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</row>
    <row r="440" spans="2:80" s="3" customFormat="1" ht="17.25" customHeight="1">
      <c r="B440" s="2"/>
      <c r="C440" s="2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</row>
    <row r="441" spans="2:80" s="3" customFormat="1" ht="17.25" customHeight="1">
      <c r="B441" s="2"/>
      <c r="C441" s="2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</row>
    <row r="442" spans="2:80" s="3" customFormat="1" ht="17.25" customHeight="1">
      <c r="B442" s="2"/>
      <c r="C442" s="2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</row>
    <row r="443" spans="2:80" s="3" customFormat="1" ht="17.25" customHeight="1">
      <c r="B443" s="2"/>
      <c r="C443" s="2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</row>
    <row r="444" spans="2:80" s="3" customFormat="1" ht="17.25" customHeight="1">
      <c r="B444" s="2"/>
      <c r="C444" s="2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</row>
    <row r="445" spans="2:80" s="3" customFormat="1" ht="17.25" customHeight="1">
      <c r="B445" s="2"/>
      <c r="C445" s="2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</row>
    <row r="446" spans="2:80" s="3" customFormat="1" ht="17.25" customHeight="1">
      <c r="B446" s="2"/>
      <c r="C446" s="2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</row>
    <row r="447" spans="2:80" s="3" customFormat="1" ht="17.25" customHeight="1">
      <c r="B447" s="2"/>
      <c r="C447" s="2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</row>
    <row r="448" spans="2:80" s="3" customFormat="1" ht="17.25" customHeight="1">
      <c r="B448" s="2"/>
      <c r="C448" s="2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</row>
    <row r="449" spans="2:80" s="3" customFormat="1" ht="17.25" customHeight="1">
      <c r="B449" s="2"/>
      <c r="C449" s="2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</row>
    <row r="450" spans="2:80" s="3" customFormat="1" ht="17.25" customHeight="1">
      <c r="B450" s="2"/>
      <c r="C450" s="2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</row>
    <row r="451" spans="2:80" s="3" customFormat="1" ht="17.25" customHeight="1">
      <c r="B451" s="2"/>
      <c r="C451" s="2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</row>
    <row r="452" spans="2:80" s="3" customFormat="1" ht="17.25" customHeight="1">
      <c r="B452" s="2"/>
      <c r="C452" s="2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</row>
    <row r="453" spans="2:80" s="3" customFormat="1" ht="17.25" customHeight="1">
      <c r="B453" s="2"/>
      <c r="C453" s="2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</row>
    <row r="454" spans="2:80" s="3" customFormat="1" ht="17.25" customHeight="1">
      <c r="B454" s="2"/>
      <c r="C454" s="2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</row>
    <row r="455" spans="2:80" s="3" customFormat="1" ht="17.25" customHeight="1">
      <c r="B455" s="2"/>
      <c r="C455" s="2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</row>
    <row r="456" spans="2:80" s="3" customFormat="1" ht="17.25" customHeight="1">
      <c r="B456" s="2"/>
      <c r="C456" s="2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</row>
    <row r="457" spans="2:80" s="3" customFormat="1" ht="17.25" customHeight="1">
      <c r="B457" s="2"/>
      <c r="C457" s="2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</row>
    <row r="458" spans="2:80" s="3" customFormat="1" ht="17.25" customHeight="1">
      <c r="B458" s="2"/>
      <c r="C458" s="2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</row>
    <row r="459" spans="2:80" s="3" customFormat="1" ht="17.25" customHeight="1">
      <c r="B459" s="2"/>
      <c r="C459" s="2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</row>
    <row r="460" spans="2:80" s="3" customFormat="1" ht="17.25" customHeight="1">
      <c r="B460" s="2"/>
      <c r="C460" s="2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</row>
    <row r="461" spans="2:80" s="3" customFormat="1" ht="17.25" customHeight="1">
      <c r="B461" s="2"/>
      <c r="C461" s="2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</row>
    <row r="462" spans="2:80" s="3" customFormat="1" ht="17.25" customHeight="1">
      <c r="B462" s="2"/>
      <c r="C462" s="2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</row>
    <row r="463" spans="2:80" s="3" customFormat="1" ht="17.25" customHeight="1">
      <c r="B463" s="2"/>
      <c r="C463" s="2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</row>
    <row r="464" spans="2:80" s="3" customFormat="1" ht="17.25" customHeight="1">
      <c r="B464" s="2"/>
      <c r="C464" s="2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</row>
    <row r="465" spans="2:80" s="3" customFormat="1" ht="17.25" customHeight="1">
      <c r="B465" s="2"/>
      <c r="C465" s="2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</row>
    <row r="466" spans="2:80" s="3" customFormat="1" ht="17.25" customHeight="1">
      <c r="B466" s="2"/>
      <c r="C466" s="2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</row>
    <row r="467" spans="2:80" s="3" customFormat="1" ht="17.25" customHeight="1">
      <c r="B467" s="2"/>
      <c r="C467" s="2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</row>
    <row r="468" spans="2:80" s="3" customFormat="1" ht="17.25" customHeight="1">
      <c r="B468" s="2"/>
      <c r="C468" s="2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</row>
    <row r="469" spans="2:80" s="3" customFormat="1" ht="17.25" customHeight="1">
      <c r="B469" s="2"/>
      <c r="C469" s="2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</row>
    <row r="470" spans="2:80" s="3" customFormat="1" ht="17.25" customHeight="1">
      <c r="B470" s="2"/>
      <c r="C470" s="2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</row>
    <row r="471" spans="2:80" s="3" customFormat="1" ht="17.25" customHeight="1">
      <c r="B471" s="2"/>
      <c r="C471" s="2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</row>
    <row r="472" spans="2:80" s="3" customFormat="1" ht="17.25" customHeight="1">
      <c r="B472" s="2"/>
      <c r="C472" s="2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</row>
    <row r="473" spans="2:80" s="3" customFormat="1" ht="17.25" customHeight="1">
      <c r="B473" s="2"/>
      <c r="C473" s="2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</row>
    <row r="474" spans="2:80" s="3" customFormat="1" ht="17.25" customHeight="1">
      <c r="B474" s="2"/>
      <c r="C474" s="2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</row>
    <row r="475" spans="2:80" s="3" customFormat="1" ht="17.25" customHeight="1">
      <c r="B475" s="2"/>
      <c r="C475" s="2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</row>
    <row r="476" spans="2:80" s="3" customFormat="1" ht="17.25" customHeight="1">
      <c r="B476" s="2"/>
      <c r="C476" s="2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</row>
    <row r="477" spans="2:80" s="3" customFormat="1" ht="17.25" customHeight="1">
      <c r="B477" s="2"/>
      <c r="C477" s="2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</row>
    <row r="478" spans="2:80" s="3" customFormat="1" ht="17.25" customHeight="1">
      <c r="B478" s="2"/>
      <c r="C478" s="2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</row>
    <row r="479" spans="2:80" s="3" customFormat="1" ht="17.25" customHeight="1">
      <c r="B479" s="2"/>
      <c r="C479" s="2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</row>
    <row r="480" spans="2:80" s="3" customFormat="1" ht="17.25" customHeight="1">
      <c r="B480" s="2"/>
      <c r="C480" s="2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</row>
    <row r="481" spans="2:80" s="3" customFormat="1" ht="17.25" customHeight="1">
      <c r="B481" s="2"/>
      <c r="C481" s="2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</row>
    <row r="482" spans="2:80" s="3" customFormat="1" ht="17.25" customHeight="1">
      <c r="B482" s="2"/>
      <c r="C482" s="2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</row>
    <row r="483" spans="2:80" s="3" customFormat="1" ht="17.25" customHeight="1">
      <c r="B483" s="2"/>
      <c r="C483" s="2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</row>
    <row r="484" spans="2:80" s="3" customFormat="1" ht="17.25" customHeight="1">
      <c r="B484" s="2"/>
      <c r="C484" s="2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</row>
    <row r="485" spans="2:80" s="3" customFormat="1" ht="17.25" customHeight="1">
      <c r="B485" s="2"/>
      <c r="C485" s="2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</row>
    <row r="486" spans="2:80" s="3" customFormat="1" ht="17.25" customHeight="1">
      <c r="B486" s="2"/>
      <c r="C486" s="2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</row>
    <row r="487" spans="2:80" s="3" customFormat="1" ht="17.25" customHeight="1">
      <c r="B487" s="2"/>
      <c r="C487" s="2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</row>
    <row r="488" spans="2:80" s="3" customFormat="1" ht="17.25" customHeight="1">
      <c r="B488" s="2"/>
      <c r="C488" s="2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</row>
    <row r="489" spans="2:80" s="3" customFormat="1" ht="17.25" customHeight="1">
      <c r="B489" s="2"/>
      <c r="C489" s="2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</row>
    <row r="490" spans="2:80" s="3" customFormat="1" ht="17.25" customHeight="1">
      <c r="B490" s="2"/>
      <c r="C490" s="2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</row>
    <row r="491" spans="2:80" s="3" customFormat="1" ht="17.25" customHeight="1">
      <c r="B491" s="2"/>
      <c r="C491" s="2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</row>
    <row r="492" spans="2:80" s="3" customFormat="1" ht="17.25" customHeight="1">
      <c r="B492" s="2"/>
      <c r="C492" s="2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</row>
    <row r="493" spans="2:80" s="3" customFormat="1" ht="17.25" customHeight="1">
      <c r="B493" s="2"/>
      <c r="C493" s="2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</row>
    <row r="494" spans="2:80" s="3" customFormat="1" ht="17.25" customHeight="1">
      <c r="B494" s="2"/>
      <c r="C494" s="2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</row>
    <row r="495" spans="2:80" s="3" customFormat="1" ht="17.25" customHeight="1">
      <c r="B495" s="2"/>
      <c r="C495" s="2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</row>
    <row r="496" spans="2:80" s="3" customFormat="1" ht="17.25" customHeight="1">
      <c r="B496" s="2"/>
      <c r="C496" s="2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</row>
    <row r="497" spans="2:80" s="3" customFormat="1" ht="17.25" customHeight="1">
      <c r="B497" s="2"/>
      <c r="C497" s="2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</row>
    <row r="498" spans="2:80" s="3" customFormat="1" ht="17.25" customHeight="1">
      <c r="B498" s="2"/>
      <c r="C498" s="2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</row>
    <row r="499" spans="2:80" s="3" customFormat="1" ht="17.25" customHeight="1">
      <c r="B499" s="2"/>
      <c r="C499" s="2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</row>
    <row r="500" spans="2:80" s="3" customFormat="1" ht="17.25" customHeight="1">
      <c r="B500" s="2"/>
      <c r="C500" s="2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</row>
    <row r="501" spans="2:80" s="3" customFormat="1" ht="17.25" customHeight="1">
      <c r="B501" s="2"/>
      <c r="C501" s="2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</row>
    <row r="502" spans="2:80" s="3" customFormat="1" ht="17.25" customHeight="1">
      <c r="B502" s="2"/>
      <c r="C502" s="2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</row>
    <row r="503" spans="2:80" s="3" customFormat="1" ht="17.25" customHeight="1">
      <c r="B503" s="2"/>
      <c r="C503" s="2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</row>
    <row r="504" spans="2:80" s="3" customFormat="1" ht="17.25" customHeight="1">
      <c r="B504" s="2"/>
      <c r="C504" s="2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</row>
    <row r="505" spans="2:80" s="3" customFormat="1" ht="17.25" customHeight="1">
      <c r="B505" s="2"/>
      <c r="C505" s="2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</row>
    <row r="506" spans="2:80" s="3" customFormat="1" ht="17.25" customHeight="1">
      <c r="B506" s="2"/>
      <c r="C506" s="2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</row>
    <row r="507" spans="2:80" s="3" customFormat="1" ht="17.25" customHeight="1">
      <c r="B507" s="2"/>
      <c r="C507" s="2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</row>
    <row r="508" spans="2:80" s="3" customFormat="1" ht="17.25" customHeight="1">
      <c r="B508" s="2"/>
      <c r="C508" s="2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</row>
    <row r="509" spans="2:80" s="3" customFormat="1" ht="17.25" customHeight="1">
      <c r="B509" s="2"/>
      <c r="C509" s="2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</row>
    <row r="510" spans="2:80" s="3" customFormat="1" ht="17.25" customHeight="1">
      <c r="B510" s="2"/>
      <c r="C510" s="2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</row>
    <row r="511" spans="2:80" s="3" customFormat="1" ht="17.25" customHeight="1">
      <c r="B511" s="2"/>
      <c r="C511" s="2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</row>
    <row r="512" spans="2:80" s="3" customFormat="1" ht="17.25" customHeight="1">
      <c r="B512" s="2"/>
      <c r="C512" s="2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</row>
    <row r="513" spans="2:80" s="3" customFormat="1" ht="17.25" customHeight="1">
      <c r="B513" s="2"/>
      <c r="C513" s="2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</row>
    <row r="514" spans="2:80" s="3" customFormat="1" ht="17.25" customHeight="1">
      <c r="B514" s="2"/>
      <c r="C514" s="2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</row>
    <row r="515" spans="2:80" s="3" customFormat="1" ht="17.25" customHeight="1">
      <c r="B515" s="2"/>
      <c r="C515" s="2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</row>
    <row r="516" spans="2:80" s="3" customFormat="1" ht="17.25" customHeight="1">
      <c r="B516" s="2"/>
      <c r="C516" s="2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</row>
    <row r="517" spans="2:80" s="3" customFormat="1" ht="17.25" customHeight="1">
      <c r="B517" s="2"/>
      <c r="C517" s="2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</row>
    <row r="518" spans="2:80" s="3" customFormat="1" ht="17.25" customHeight="1">
      <c r="B518" s="2"/>
      <c r="C518" s="2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</row>
    <row r="519" spans="2:80" s="3" customFormat="1" ht="17.25" customHeight="1">
      <c r="B519" s="2"/>
      <c r="C519" s="2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</row>
    <row r="520" spans="2:80" s="3" customFormat="1" ht="17.25" customHeight="1">
      <c r="B520" s="2"/>
      <c r="C520" s="2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</row>
    <row r="521" spans="2:80" s="3" customFormat="1" ht="17.25" customHeight="1">
      <c r="B521" s="2"/>
      <c r="C521" s="2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</row>
    <row r="522" spans="2:80" s="3" customFormat="1" ht="17.25" customHeight="1">
      <c r="B522" s="2"/>
      <c r="C522" s="2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</row>
    <row r="523" spans="2:80" s="3" customFormat="1" ht="17.25" customHeight="1">
      <c r="B523" s="2"/>
      <c r="C523" s="2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</row>
    <row r="524" spans="2:80" s="3" customFormat="1" ht="17.25" customHeight="1">
      <c r="B524" s="2"/>
      <c r="C524" s="2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</row>
    <row r="525" spans="2:80" s="3" customFormat="1" ht="17.25" customHeight="1">
      <c r="B525" s="2"/>
      <c r="C525" s="2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</row>
    <row r="526" spans="2:80" s="3" customFormat="1" ht="17.25" customHeight="1">
      <c r="B526" s="2"/>
      <c r="C526" s="2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</row>
    <row r="527" spans="2:80" s="3" customFormat="1" ht="17.25" customHeight="1">
      <c r="B527" s="2"/>
      <c r="C527" s="2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</row>
    <row r="528" spans="2:80" s="3" customFormat="1" ht="17.25" customHeight="1">
      <c r="B528" s="2"/>
      <c r="C528" s="2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</row>
    <row r="529" spans="2:80" s="3" customFormat="1" ht="17.25" customHeight="1">
      <c r="B529" s="2"/>
      <c r="C529" s="2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</row>
    <row r="530" spans="2:80" s="3" customFormat="1" ht="17.25" customHeight="1">
      <c r="B530" s="2"/>
      <c r="C530" s="2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</row>
    <row r="531" spans="2:80" s="3" customFormat="1" ht="17.25" customHeight="1">
      <c r="B531" s="2"/>
      <c r="C531" s="2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</row>
    <row r="532" spans="2:80" s="3" customFormat="1" ht="17.25" customHeight="1">
      <c r="B532" s="2"/>
      <c r="C532" s="2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</row>
    <row r="533" spans="2:80" s="3" customFormat="1" ht="17.25" customHeight="1">
      <c r="B533" s="2"/>
      <c r="C533" s="2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</row>
    <row r="534" spans="2:80" s="3" customFormat="1" ht="17.25" customHeight="1">
      <c r="B534" s="2"/>
      <c r="C534" s="2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</row>
    <row r="535" spans="2:80" s="3" customFormat="1" ht="17.25" customHeight="1">
      <c r="B535" s="2"/>
      <c r="C535" s="2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</row>
    <row r="536" spans="2:80" s="3" customFormat="1" ht="17.25" customHeight="1">
      <c r="B536" s="2"/>
      <c r="C536" s="2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</row>
    <row r="537" spans="2:80" s="3" customFormat="1" ht="17.25" customHeight="1">
      <c r="B537" s="2"/>
      <c r="C537" s="2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</row>
    <row r="538" spans="2:80" s="3" customFormat="1" ht="17.25" customHeight="1">
      <c r="B538" s="2"/>
      <c r="C538" s="2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</row>
    <row r="539" spans="2:80" s="3" customFormat="1" ht="17.25" customHeight="1">
      <c r="B539" s="2"/>
      <c r="C539" s="2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</row>
    <row r="540" spans="2:80" s="3" customFormat="1" ht="17.25" customHeight="1">
      <c r="B540" s="2"/>
      <c r="C540" s="2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</row>
    <row r="541" spans="2:80" s="3" customFormat="1" ht="17.25" customHeight="1">
      <c r="B541" s="2"/>
      <c r="C541" s="2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</row>
    <row r="542" spans="2:80" s="3" customFormat="1" ht="17.25" customHeight="1">
      <c r="B542" s="2"/>
      <c r="C542" s="2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</row>
    <row r="543" spans="2:80" s="3" customFormat="1" ht="17.25" customHeight="1">
      <c r="B543" s="2"/>
      <c r="C543" s="2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</row>
    <row r="544" spans="2:80" s="3" customFormat="1" ht="17.25" customHeight="1">
      <c r="B544" s="2"/>
      <c r="C544" s="2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</row>
    <row r="545" spans="2:80" s="3" customFormat="1" ht="17.25" customHeight="1">
      <c r="B545" s="2"/>
      <c r="C545" s="2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</row>
    <row r="546" spans="2:80" s="3" customFormat="1" ht="17.25" customHeight="1">
      <c r="B546" s="2"/>
      <c r="C546" s="2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</row>
    <row r="547" spans="2:80" s="3" customFormat="1" ht="17.25" customHeight="1">
      <c r="B547" s="2"/>
      <c r="C547" s="2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</row>
    <row r="548" spans="2:80" s="3" customFormat="1" ht="17.25" customHeight="1">
      <c r="B548" s="2"/>
      <c r="C548" s="2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</row>
    <row r="549" spans="2:80" s="3" customFormat="1" ht="17.25" customHeight="1">
      <c r="B549" s="2"/>
      <c r="C549" s="2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</row>
    <row r="550" spans="2:80" s="3" customFormat="1" ht="17.25" customHeight="1">
      <c r="B550" s="2"/>
      <c r="C550" s="2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</row>
    <row r="551" spans="2:80" s="3" customFormat="1" ht="17.25" customHeight="1">
      <c r="B551" s="2"/>
      <c r="C551" s="2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</row>
    <row r="552" spans="2:80" s="3" customFormat="1" ht="17.25" customHeight="1">
      <c r="B552" s="2"/>
      <c r="C552" s="2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</row>
    <row r="553" spans="2:80" s="3" customFormat="1" ht="17.25" customHeight="1">
      <c r="B553" s="2"/>
      <c r="C553" s="2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</row>
    <row r="554" spans="2:80" s="3" customFormat="1" ht="17.25" customHeight="1">
      <c r="B554" s="2"/>
      <c r="C554" s="2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</row>
    <row r="555" spans="2:80" s="3" customFormat="1" ht="17.25" customHeight="1">
      <c r="B555" s="2"/>
      <c r="C555" s="2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</row>
    <row r="556" spans="2:80" s="3" customFormat="1" ht="17.25" customHeight="1">
      <c r="B556" s="2"/>
      <c r="C556" s="2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</row>
    <row r="557" spans="2:80" s="3" customFormat="1" ht="17.25" customHeight="1">
      <c r="B557" s="2"/>
      <c r="C557" s="2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</row>
    <row r="558" spans="2:80" s="3" customFormat="1" ht="17.25" customHeight="1">
      <c r="B558" s="2"/>
      <c r="C558" s="2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</row>
    <row r="559" spans="2:80" s="3" customFormat="1" ht="17.25" customHeight="1">
      <c r="B559" s="2"/>
      <c r="C559" s="2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</row>
    <row r="560" spans="2:80" s="3" customFormat="1" ht="17.25" customHeight="1">
      <c r="B560" s="2"/>
      <c r="C560" s="2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</row>
    <row r="561" spans="2:80" s="3" customFormat="1" ht="17.25" customHeight="1">
      <c r="B561" s="2"/>
      <c r="C561" s="2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</row>
    <row r="562" spans="2:80" s="3" customFormat="1" ht="17.25" customHeight="1">
      <c r="B562" s="2"/>
      <c r="C562" s="2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</row>
    <row r="563" spans="2:80" s="3" customFormat="1" ht="17.25" customHeight="1">
      <c r="B563" s="2"/>
      <c r="C563" s="2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</row>
    <row r="564" spans="2:80" s="3" customFormat="1" ht="17.25" customHeight="1">
      <c r="B564" s="2"/>
      <c r="C564" s="2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</row>
    <row r="565" spans="2:80" s="3" customFormat="1" ht="17.25" customHeight="1">
      <c r="B565" s="2"/>
      <c r="C565" s="2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</row>
    <row r="566" spans="2:80" s="3" customFormat="1" ht="17.25" customHeight="1">
      <c r="B566" s="2"/>
      <c r="C566" s="2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</row>
    <row r="567" spans="2:80" s="3" customFormat="1" ht="17.25" customHeight="1">
      <c r="B567" s="2"/>
      <c r="C567" s="2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</row>
    <row r="568" spans="2:80" s="3" customFormat="1" ht="17.25" customHeight="1">
      <c r="B568" s="2"/>
      <c r="C568" s="2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</row>
    <row r="569" spans="2:80" s="3" customFormat="1" ht="17.25" customHeight="1">
      <c r="B569" s="2"/>
      <c r="C569" s="2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</row>
    <row r="570" spans="2:80" s="3" customFormat="1" ht="17.25" customHeight="1">
      <c r="B570" s="2"/>
      <c r="C570" s="2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</row>
    <row r="571" spans="2:80" s="3" customFormat="1" ht="17.25" customHeight="1">
      <c r="B571" s="2"/>
      <c r="C571" s="2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</row>
    <row r="572" spans="2:80" s="3" customFormat="1" ht="17.25" customHeight="1">
      <c r="B572" s="2"/>
      <c r="C572" s="2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</row>
    <row r="573" spans="2:80" s="3" customFormat="1" ht="17.25" customHeight="1">
      <c r="B573" s="2"/>
      <c r="C573" s="2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</row>
    <row r="574" spans="2:80" s="3" customFormat="1" ht="17.25" customHeight="1">
      <c r="B574" s="2"/>
      <c r="C574" s="2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</row>
    <row r="575" spans="2:80" s="3" customFormat="1" ht="17.25" customHeight="1">
      <c r="B575" s="2"/>
      <c r="C575" s="2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</row>
    <row r="576" spans="2:80" s="3" customFormat="1" ht="17.25" customHeight="1">
      <c r="B576" s="2"/>
      <c r="C576" s="2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</row>
    <row r="577" spans="2:80" s="3" customFormat="1" ht="17.25" customHeight="1">
      <c r="B577" s="2"/>
      <c r="C577" s="2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</row>
    <row r="578" spans="2:80" s="3" customFormat="1" ht="17.25" customHeight="1">
      <c r="B578" s="2"/>
      <c r="C578" s="2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</row>
    <row r="579" spans="2:80" s="3" customFormat="1" ht="17.25" customHeight="1">
      <c r="B579" s="2"/>
      <c r="C579" s="2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</row>
    <row r="580" spans="2:80" s="3" customFormat="1" ht="17.25" customHeight="1">
      <c r="B580" s="2"/>
      <c r="C580" s="2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</row>
    <row r="581" spans="2:80" s="3" customFormat="1" ht="17.25" customHeight="1">
      <c r="B581" s="2"/>
      <c r="C581" s="2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</row>
    <row r="582" spans="2:80" s="3" customFormat="1" ht="17.25" customHeight="1">
      <c r="B582" s="2"/>
      <c r="C582" s="2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</row>
    <row r="583" spans="2:80" s="3" customFormat="1" ht="17.25" customHeight="1">
      <c r="B583" s="2"/>
      <c r="C583" s="2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</row>
    <row r="584" spans="2:80" s="3" customFormat="1" ht="17.25" customHeight="1">
      <c r="B584" s="2"/>
      <c r="C584" s="2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</row>
    <row r="585" spans="2:80" s="3" customFormat="1" ht="17.25" customHeight="1">
      <c r="B585" s="2"/>
      <c r="C585" s="2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</row>
    <row r="586" spans="2:80" s="3" customFormat="1" ht="17.25" customHeight="1">
      <c r="B586" s="2"/>
      <c r="C586" s="2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</row>
    <row r="587" spans="2:80" s="3" customFormat="1" ht="17.25" customHeight="1">
      <c r="B587" s="2"/>
      <c r="C587" s="2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</row>
    <row r="588" spans="2:80" s="3" customFormat="1" ht="17.25" customHeight="1">
      <c r="B588" s="2"/>
      <c r="C588" s="2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</row>
    <row r="589" spans="2:80" s="3" customFormat="1" ht="17.25" customHeight="1">
      <c r="B589" s="2"/>
      <c r="C589" s="2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</row>
    <row r="590" spans="2:80" s="3" customFormat="1" ht="17.25" customHeight="1">
      <c r="B590" s="2"/>
      <c r="C590" s="2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</row>
    <row r="591" spans="2:80" s="3" customFormat="1" ht="17.25" customHeight="1">
      <c r="B591" s="2"/>
      <c r="C591" s="2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</row>
    <row r="592" spans="2:80" s="3" customFormat="1" ht="17.25" customHeight="1">
      <c r="B592" s="2"/>
      <c r="C592" s="2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</row>
    <row r="593" spans="2:80" s="3" customFormat="1" ht="17.25" customHeight="1">
      <c r="B593" s="2"/>
      <c r="C593" s="2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</row>
    <row r="594" spans="2:80" s="3" customFormat="1" ht="17.25" customHeight="1">
      <c r="B594" s="2"/>
      <c r="C594" s="2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</row>
    <row r="595" spans="2:80" s="3" customFormat="1" ht="17.25" customHeight="1">
      <c r="B595" s="2"/>
      <c r="C595" s="2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</row>
    <row r="596" spans="2:80" s="3" customFormat="1" ht="17.25" customHeight="1">
      <c r="B596" s="2"/>
      <c r="C596" s="2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</row>
    <row r="597" spans="2:80" s="3" customFormat="1" ht="17.25" customHeight="1">
      <c r="B597" s="2"/>
      <c r="C597" s="2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</row>
    <row r="598" spans="2:80" s="3" customFormat="1" ht="17.25" customHeight="1">
      <c r="B598" s="2"/>
      <c r="C598" s="2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</row>
    <row r="599" spans="2:80" s="3" customFormat="1" ht="17.25" customHeight="1">
      <c r="B599" s="2"/>
      <c r="C599" s="2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</row>
    <row r="600" spans="2:80" s="3" customFormat="1" ht="17.25" customHeight="1">
      <c r="B600" s="2"/>
      <c r="C600" s="2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</row>
    <row r="601" spans="2:80" s="3" customFormat="1" ht="17.25" customHeight="1">
      <c r="B601" s="2"/>
      <c r="C601" s="2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</row>
    <row r="602" spans="2:80" s="3" customFormat="1" ht="17.25" customHeight="1">
      <c r="B602" s="2"/>
      <c r="C602" s="2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</row>
    <row r="603" spans="2:80" s="3" customFormat="1" ht="17.25" customHeight="1">
      <c r="B603" s="2"/>
      <c r="C603" s="2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</row>
    <row r="604" spans="2:80" s="3" customFormat="1" ht="17.25" customHeight="1">
      <c r="B604" s="2"/>
      <c r="C604" s="2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</row>
    <row r="605" spans="2:80" s="3" customFormat="1" ht="17.25" customHeight="1">
      <c r="B605" s="2"/>
      <c r="C605" s="2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</row>
    <row r="606" spans="2:80" s="3" customFormat="1" ht="17.25" customHeight="1">
      <c r="B606" s="2"/>
      <c r="C606" s="2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</row>
    <row r="607" spans="2:80" s="3" customFormat="1" ht="17.25" customHeight="1">
      <c r="B607" s="2"/>
      <c r="C607" s="2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</row>
    <row r="608" spans="2:80" s="3" customFormat="1" ht="17.25" customHeight="1">
      <c r="B608" s="2"/>
      <c r="C608" s="2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</row>
    <row r="609" spans="2:80" s="3" customFormat="1" ht="17.25" customHeight="1">
      <c r="B609" s="2"/>
      <c r="C609" s="2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</row>
    <row r="610" spans="2:80" s="3" customFormat="1" ht="17.25" customHeight="1">
      <c r="B610" s="2"/>
      <c r="C610" s="2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</row>
    <row r="611" spans="2:80" s="3" customFormat="1" ht="17.25" customHeight="1">
      <c r="B611" s="2"/>
      <c r="C611" s="2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</row>
    <row r="612" spans="2:80" s="3" customFormat="1" ht="17.25" customHeight="1">
      <c r="B612" s="2"/>
      <c r="C612" s="2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</row>
    <row r="613" spans="2:80" s="3" customFormat="1" ht="17.25" customHeight="1">
      <c r="B613" s="2"/>
      <c r="C613" s="2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</row>
    <row r="614" spans="2:80" s="3" customFormat="1" ht="17.25" customHeight="1">
      <c r="B614" s="2"/>
      <c r="C614" s="2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</row>
    <row r="615" spans="2:80" s="3" customFormat="1" ht="17.25" customHeight="1">
      <c r="B615" s="2"/>
      <c r="C615" s="2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</row>
    <row r="616" spans="2:80" s="3" customFormat="1" ht="17.25" customHeight="1">
      <c r="B616" s="2"/>
      <c r="C616" s="2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</row>
    <row r="617" spans="2:80" s="3" customFormat="1" ht="17.25" customHeight="1">
      <c r="B617" s="2"/>
      <c r="C617" s="2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</row>
    <row r="618" spans="2:80" s="3" customFormat="1" ht="17.25" customHeight="1">
      <c r="B618" s="2"/>
      <c r="C618" s="2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</row>
    <row r="619" spans="2:80" s="3" customFormat="1" ht="17.25" customHeight="1">
      <c r="B619" s="2"/>
      <c r="C619" s="2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</row>
    <row r="620" spans="2:80" s="3" customFormat="1" ht="17.25" customHeight="1">
      <c r="B620" s="2"/>
      <c r="C620" s="2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</row>
    <row r="621" spans="2:80" s="3" customFormat="1" ht="17.25" customHeight="1">
      <c r="B621" s="2"/>
      <c r="C621" s="2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</row>
    <row r="622" spans="2:80" s="3" customFormat="1" ht="17.25" customHeight="1">
      <c r="B622" s="2"/>
      <c r="C622" s="2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</row>
    <row r="623" spans="2:80" s="3" customFormat="1" ht="17.25" customHeight="1">
      <c r="B623" s="2"/>
      <c r="C623" s="2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</row>
    <row r="624" spans="2:80" s="3" customFormat="1" ht="17.25" customHeight="1">
      <c r="B624" s="2"/>
      <c r="C624" s="2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</row>
    <row r="625" spans="2:80" s="3" customFormat="1" ht="17.25" customHeight="1">
      <c r="B625" s="2"/>
      <c r="C625" s="2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</row>
    <row r="626" spans="2:80" s="3" customFormat="1" ht="17.25" customHeight="1">
      <c r="B626" s="2"/>
      <c r="C626" s="2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</row>
    <row r="627" spans="2:80" s="3" customFormat="1" ht="17.25" customHeight="1">
      <c r="B627" s="2"/>
      <c r="C627" s="2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</row>
    <row r="628" spans="2:80" s="3" customFormat="1" ht="17.25" customHeight="1">
      <c r="B628" s="2"/>
      <c r="C628" s="2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</row>
    <row r="629" spans="2:80" s="3" customFormat="1" ht="17.25" customHeight="1">
      <c r="B629" s="2"/>
      <c r="C629" s="2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</row>
    <row r="630" spans="2:80" s="3" customFormat="1" ht="17.25" customHeight="1">
      <c r="B630" s="2"/>
      <c r="C630" s="2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</row>
    <row r="631" spans="2:80" s="3" customFormat="1" ht="17.25" customHeight="1">
      <c r="B631" s="2"/>
      <c r="C631" s="2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</row>
    <row r="632" spans="2:80" s="3" customFormat="1" ht="17.25" customHeight="1">
      <c r="B632" s="2"/>
      <c r="C632" s="2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</row>
    <row r="633" spans="2:80" s="3" customFormat="1" ht="17.25" customHeight="1">
      <c r="B633" s="2"/>
      <c r="C633" s="2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</row>
    <row r="634" spans="2:80" s="3" customFormat="1" ht="17.25" customHeight="1">
      <c r="B634" s="2"/>
      <c r="C634" s="2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</row>
    <row r="635" spans="2:80" s="3" customFormat="1" ht="17.25" customHeight="1">
      <c r="B635" s="2"/>
      <c r="C635" s="2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</row>
    <row r="636" spans="2:80" s="3" customFormat="1" ht="17.25" customHeight="1">
      <c r="B636" s="2"/>
      <c r="C636" s="2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</row>
    <row r="637" spans="2:80" s="3" customFormat="1" ht="17.25" customHeight="1">
      <c r="B637" s="2"/>
      <c r="C637" s="2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</row>
    <row r="638" spans="2:80" s="3" customFormat="1" ht="17.25" customHeight="1">
      <c r="B638" s="2"/>
      <c r="C638" s="2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</row>
    <row r="639" spans="2:80" s="3" customFormat="1" ht="17.25" customHeight="1">
      <c r="B639" s="2"/>
      <c r="C639" s="2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</row>
    <row r="640" spans="2:80" s="3" customFormat="1" ht="17.25" customHeight="1">
      <c r="B640" s="2"/>
      <c r="C640" s="2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</row>
    <row r="641" spans="2:80" s="3" customFormat="1" ht="17.25" customHeight="1">
      <c r="B641" s="2"/>
      <c r="C641" s="2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</row>
    <row r="642" spans="2:80" s="3" customFormat="1" ht="17.25" customHeight="1">
      <c r="B642" s="2"/>
      <c r="C642" s="2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</row>
    <row r="643" spans="2:80" s="3" customFormat="1" ht="17.25" customHeight="1">
      <c r="B643" s="2"/>
      <c r="C643" s="2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</row>
    <row r="644" spans="2:80" s="3" customFormat="1" ht="17.25" customHeight="1">
      <c r="B644" s="2"/>
      <c r="C644" s="2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</row>
    <row r="645" spans="2:80" s="3" customFormat="1" ht="17.25" customHeight="1">
      <c r="B645" s="2"/>
      <c r="C645" s="2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</row>
    <row r="646" spans="2:80" s="3" customFormat="1" ht="17.25" customHeight="1">
      <c r="B646" s="2"/>
      <c r="C646" s="2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</row>
    <row r="647" spans="2:80" s="3" customFormat="1" ht="17.25" customHeight="1">
      <c r="B647" s="2"/>
      <c r="C647" s="2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</row>
    <row r="648" spans="2:80" s="3" customFormat="1" ht="17.25" customHeight="1">
      <c r="B648" s="2"/>
      <c r="C648" s="2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</row>
    <row r="649" spans="2:80" s="3" customFormat="1" ht="17.25" customHeight="1">
      <c r="B649" s="2"/>
      <c r="C649" s="2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</row>
    <row r="650" spans="2:80" s="3" customFormat="1" ht="17.25" customHeight="1">
      <c r="B650" s="2"/>
      <c r="C650" s="2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</row>
    <row r="651" spans="2:80" s="3" customFormat="1" ht="17.25" customHeight="1">
      <c r="B651" s="2"/>
      <c r="C651" s="2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</row>
    <row r="652" spans="2:80" s="3" customFormat="1" ht="17.25" customHeight="1">
      <c r="B652" s="2"/>
      <c r="C652" s="2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</row>
    <row r="653" spans="2:80" s="3" customFormat="1" ht="17.25" customHeight="1">
      <c r="B653" s="2"/>
      <c r="C653" s="2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</row>
    <row r="654" spans="2:80" s="3" customFormat="1" ht="17.25" customHeight="1">
      <c r="B654" s="2"/>
      <c r="C654" s="2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</row>
    <row r="655" spans="2:80" s="3" customFormat="1" ht="17.25" customHeight="1">
      <c r="B655" s="2"/>
      <c r="C655" s="2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</row>
    <row r="656" spans="2:80" s="3" customFormat="1" ht="17.25" customHeight="1">
      <c r="B656" s="2"/>
      <c r="C656" s="2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</row>
    <row r="657" spans="2:80" s="3" customFormat="1" ht="17.25" customHeight="1">
      <c r="B657" s="2"/>
      <c r="C657" s="2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</row>
    <row r="658" spans="2:80" s="3" customFormat="1" ht="17.25" customHeight="1">
      <c r="B658" s="2"/>
      <c r="C658" s="2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</row>
    <row r="659" spans="2:80" s="3" customFormat="1" ht="17.25" customHeight="1">
      <c r="B659" s="2"/>
      <c r="C659" s="2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</row>
    <row r="660" spans="2:80" s="3" customFormat="1" ht="17.25" customHeight="1">
      <c r="B660" s="2"/>
      <c r="C660" s="2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</row>
    <row r="661" spans="2:80" s="3" customFormat="1" ht="17.25" customHeight="1">
      <c r="B661" s="2"/>
      <c r="C661" s="2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</row>
    <row r="662" spans="2:80" s="3" customFormat="1" ht="17.25" customHeight="1">
      <c r="B662" s="2"/>
      <c r="C662" s="2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</row>
    <row r="663" spans="2:80" s="3" customFormat="1" ht="17.25" customHeight="1">
      <c r="B663" s="2"/>
      <c r="C663" s="2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</row>
    <row r="664" spans="2:80" s="3" customFormat="1" ht="17.25" customHeight="1">
      <c r="B664" s="2"/>
      <c r="C664" s="2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</row>
    <row r="665" spans="2:80" s="3" customFormat="1" ht="17.25" customHeight="1">
      <c r="B665" s="2"/>
      <c r="C665" s="2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</row>
    <row r="666" spans="2:80" s="3" customFormat="1" ht="17.25" customHeight="1">
      <c r="B666" s="2"/>
      <c r="C666" s="2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</row>
    <row r="667" spans="2:80" s="3" customFormat="1" ht="17.25" customHeight="1">
      <c r="B667" s="2"/>
      <c r="C667" s="2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</row>
    <row r="668" spans="2:80" s="3" customFormat="1" ht="17.25" customHeight="1">
      <c r="B668" s="2"/>
      <c r="C668" s="2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</row>
    <row r="669" spans="2:80" s="3" customFormat="1" ht="17.25" customHeight="1">
      <c r="B669" s="2"/>
      <c r="C669" s="2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</row>
    <row r="670" spans="2:80" s="3" customFormat="1" ht="17.25" customHeight="1">
      <c r="B670" s="2"/>
      <c r="C670" s="2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</row>
    <row r="671" spans="2:80" s="3" customFormat="1" ht="17.25" customHeight="1">
      <c r="B671" s="2"/>
      <c r="C671" s="2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</row>
    <row r="672" spans="2:80" s="3" customFormat="1" ht="17.25" customHeight="1">
      <c r="B672" s="2"/>
      <c r="C672" s="2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</row>
    <row r="673" spans="2:80" s="3" customFormat="1" ht="17.25" customHeight="1">
      <c r="B673" s="2"/>
      <c r="C673" s="2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</row>
    <row r="674" spans="2:80" s="3" customFormat="1" ht="17.25" customHeight="1">
      <c r="B674" s="2"/>
      <c r="C674" s="2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</row>
    <row r="675" spans="2:80" s="3" customFormat="1" ht="17.25" customHeight="1">
      <c r="B675" s="2"/>
      <c r="C675" s="2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</row>
    <row r="676" spans="2:80" s="3" customFormat="1" ht="17.25" customHeight="1">
      <c r="B676" s="2"/>
      <c r="C676" s="2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</row>
    <row r="677" spans="2:80" s="3" customFormat="1" ht="17.25" customHeight="1">
      <c r="B677" s="2"/>
      <c r="C677" s="2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</row>
    <row r="678" spans="2:80" s="3" customFormat="1" ht="17.25" customHeight="1">
      <c r="B678" s="2"/>
      <c r="C678" s="2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</row>
    <row r="679" spans="2:80" s="3" customFormat="1" ht="17.25" customHeight="1">
      <c r="B679" s="2"/>
      <c r="C679" s="2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</row>
    <row r="680" spans="2:80" s="3" customFormat="1" ht="17.25" customHeight="1">
      <c r="B680" s="2"/>
      <c r="C680" s="2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</row>
    <row r="681" spans="2:80" s="3" customFormat="1" ht="17.25" customHeight="1">
      <c r="B681" s="2"/>
      <c r="C681" s="2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</row>
    <row r="682" spans="2:80" s="3" customFormat="1" ht="17.25" customHeight="1">
      <c r="B682" s="2"/>
      <c r="C682" s="2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</row>
    <row r="683" spans="2:80" s="3" customFormat="1" ht="17.25" customHeight="1">
      <c r="B683" s="2"/>
      <c r="C683" s="2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</row>
    <row r="684" spans="2:80" s="3" customFormat="1" ht="17.25" customHeight="1">
      <c r="B684" s="2"/>
      <c r="C684" s="2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</row>
    <row r="685" spans="2:80" s="3" customFormat="1" ht="17.25" customHeight="1">
      <c r="B685" s="2"/>
      <c r="C685" s="2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</row>
    <row r="686" spans="2:80" s="3" customFormat="1" ht="17.25" customHeight="1">
      <c r="B686" s="2"/>
      <c r="C686" s="2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</row>
    <row r="687" spans="2:80" s="3" customFormat="1" ht="17.25" customHeight="1">
      <c r="B687" s="2"/>
      <c r="C687" s="2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</row>
    <row r="688" spans="2:80" s="3" customFormat="1" ht="17.25" customHeight="1">
      <c r="B688" s="2"/>
      <c r="C688" s="2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</row>
    <row r="689" spans="2:80" s="3" customFormat="1" ht="17.25" customHeight="1">
      <c r="B689" s="2"/>
      <c r="C689" s="2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</row>
    <row r="690" spans="2:80" s="3" customFormat="1" ht="17.25" customHeight="1">
      <c r="B690" s="2"/>
      <c r="C690" s="2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</row>
    <row r="691" spans="2:80" s="3" customFormat="1" ht="17.25" customHeight="1">
      <c r="B691" s="2"/>
      <c r="C691" s="2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</row>
    <row r="692" spans="2:80" s="3" customFormat="1" ht="17.25" customHeight="1">
      <c r="B692" s="2"/>
      <c r="C692" s="2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</row>
    <row r="693" spans="2:80" s="3" customFormat="1" ht="17.25" customHeight="1">
      <c r="B693" s="2"/>
      <c r="C693" s="2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</row>
    <row r="694" spans="2:80" s="3" customFormat="1" ht="17.25" customHeight="1">
      <c r="B694" s="2"/>
      <c r="C694" s="2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</row>
    <row r="695" spans="2:80" s="3" customFormat="1" ht="17.25" customHeight="1">
      <c r="B695" s="2"/>
      <c r="C695" s="2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</row>
    <row r="696" spans="2:80" s="3" customFormat="1" ht="17.25" customHeight="1">
      <c r="B696" s="2"/>
      <c r="C696" s="2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</row>
    <row r="697" spans="2:80" s="3" customFormat="1" ht="17.25" customHeight="1">
      <c r="B697" s="2"/>
      <c r="C697" s="2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</row>
    <row r="698" spans="2:80" s="3" customFormat="1" ht="17.25" customHeight="1">
      <c r="B698" s="2"/>
      <c r="C698" s="2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</row>
    <row r="699" spans="2:80" s="3" customFormat="1" ht="17.25" customHeight="1">
      <c r="B699" s="2"/>
      <c r="C699" s="2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</row>
    <row r="700" spans="2:80" s="3" customFormat="1" ht="17.25" customHeight="1">
      <c r="B700" s="2"/>
      <c r="C700" s="2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</row>
    <row r="701" spans="2:80" s="3" customFormat="1" ht="17.25" customHeight="1">
      <c r="B701" s="2"/>
      <c r="C701" s="2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</row>
    <row r="702" spans="2:80" s="3" customFormat="1" ht="17.25" customHeight="1">
      <c r="B702" s="2"/>
      <c r="C702" s="2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</row>
    <row r="703" spans="2:80" s="3" customFormat="1" ht="17.25" customHeight="1">
      <c r="B703" s="2"/>
      <c r="C703" s="2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</row>
    <row r="704" spans="2:80" s="3" customFormat="1" ht="17.25" customHeight="1">
      <c r="B704" s="2"/>
      <c r="C704" s="2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</row>
    <row r="705" spans="2:80" s="3" customFormat="1" ht="17.25" customHeight="1">
      <c r="B705" s="2"/>
      <c r="C705" s="2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</row>
    <row r="706" spans="2:80" s="3" customFormat="1" ht="17.25" customHeight="1">
      <c r="B706" s="2"/>
      <c r="C706" s="2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</row>
    <row r="707" spans="2:80" s="3" customFormat="1" ht="17.25" customHeight="1">
      <c r="B707" s="2"/>
      <c r="C707" s="2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</row>
    <row r="708" spans="2:80" s="3" customFormat="1" ht="17.25" customHeight="1">
      <c r="B708" s="2"/>
      <c r="C708" s="2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</row>
    <row r="709" spans="2:80" s="3" customFormat="1" ht="17.25" customHeight="1">
      <c r="B709" s="2"/>
      <c r="C709" s="2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</row>
    <row r="710" spans="2:80" s="3" customFormat="1" ht="17.25" customHeight="1">
      <c r="B710" s="2"/>
      <c r="C710" s="2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</row>
    <row r="711" spans="2:80" s="3" customFormat="1" ht="17.25" customHeight="1">
      <c r="B711" s="2"/>
      <c r="C711" s="2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</row>
    <row r="712" spans="2:80" s="3" customFormat="1" ht="17.25" customHeight="1">
      <c r="B712" s="2"/>
      <c r="C712" s="2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</row>
    <row r="713" spans="2:80" s="3" customFormat="1" ht="17.25" customHeight="1">
      <c r="B713" s="2"/>
      <c r="C713" s="2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</row>
    <row r="714" spans="2:80" s="3" customFormat="1" ht="17.25" customHeight="1">
      <c r="B714" s="2"/>
      <c r="C714" s="2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</row>
    <row r="715" spans="2:80" s="3" customFormat="1" ht="17.25" customHeight="1">
      <c r="B715" s="2"/>
      <c r="C715" s="2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</row>
    <row r="716" spans="2:80" s="3" customFormat="1" ht="17.25" customHeight="1">
      <c r="B716" s="2"/>
      <c r="C716" s="2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</row>
    <row r="717" spans="2:80" s="3" customFormat="1" ht="17.25" customHeight="1">
      <c r="B717" s="2"/>
      <c r="C717" s="2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</row>
    <row r="718" spans="2:80" s="3" customFormat="1" ht="17.25" customHeight="1">
      <c r="B718" s="2"/>
      <c r="C718" s="2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</row>
    <row r="719" spans="2:80" s="3" customFormat="1" ht="17.25" customHeight="1">
      <c r="B719" s="2"/>
      <c r="C719" s="2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</row>
    <row r="720" spans="2:80" s="3" customFormat="1" ht="17.25" customHeight="1">
      <c r="B720" s="2"/>
      <c r="C720" s="2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</row>
    <row r="721" spans="2:80" s="3" customFormat="1" ht="17.25" customHeight="1">
      <c r="B721" s="2"/>
      <c r="C721" s="2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</row>
    <row r="722" spans="2:80" s="3" customFormat="1" ht="17.25" customHeight="1">
      <c r="B722" s="2"/>
      <c r="C722" s="2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</row>
    <row r="723" spans="2:80" s="3" customFormat="1" ht="17.25" customHeight="1">
      <c r="B723" s="2"/>
      <c r="C723" s="2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</row>
    <row r="724" spans="2:80" s="3" customFormat="1" ht="17.25" customHeight="1">
      <c r="B724" s="2"/>
      <c r="C724" s="2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</row>
    <row r="725" spans="2:80" s="3" customFormat="1" ht="17.25" customHeight="1">
      <c r="B725" s="2"/>
      <c r="C725" s="2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</row>
    <row r="726" spans="2:80" s="3" customFormat="1" ht="17.25" customHeight="1">
      <c r="B726" s="2"/>
      <c r="C726" s="2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</row>
    <row r="727" spans="2:80" s="3" customFormat="1" ht="17.25" customHeight="1">
      <c r="B727" s="2"/>
      <c r="C727" s="2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</row>
    <row r="728" spans="2:80" s="3" customFormat="1" ht="17.25" customHeight="1">
      <c r="B728" s="2"/>
      <c r="C728" s="2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</row>
    <row r="729" spans="2:80" s="3" customFormat="1" ht="17.25" customHeight="1">
      <c r="B729" s="2"/>
      <c r="C729" s="2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</row>
    <row r="730" spans="2:80" s="3" customFormat="1" ht="17.25" customHeight="1">
      <c r="B730" s="2"/>
      <c r="C730" s="2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</row>
    <row r="731" spans="2:80" s="3" customFormat="1" ht="17.25" customHeight="1">
      <c r="B731" s="2"/>
      <c r="C731" s="2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</row>
    <row r="732" spans="2:80" s="3" customFormat="1" ht="17.25" customHeight="1">
      <c r="B732" s="2"/>
      <c r="C732" s="2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</row>
    <row r="733" spans="2:80" s="3" customFormat="1" ht="17.25" customHeight="1">
      <c r="B733" s="2"/>
      <c r="C733" s="2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</row>
    <row r="734" spans="2:80" s="3" customFormat="1" ht="17.25" customHeight="1">
      <c r="B734" s="2"/>
      <c r="C734" s="2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</row>
    <row r="735" spans="2:80" s="3" customFormat="1" ht="17.25" customHeight="1">
      <c r="B735" s="2"/>
      <c r="C735" s="2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</row>
    <row r="736" spans="2:80" s="3" customFormat="1" ht="17.25" customHeight="1">
      <c r="B736" s="2"/>
      <c r="C736" s="2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</row>
    <row r="737" spans="2:80" s="3" customFormat="1" ht="17.25" customHeight="1">
      <c r="B737" s="2"/>
      <c r="C737" s="2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</row>
    <row r="738" spans="2:80" s="3" customFormat="1" ht="17.25" customHeight="1">
      <c r="B738" s="2"/>
      <c r="C738" s="2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</row>
    <row r="739" spans="2:80" s="3" customFormat="1" ht="17.25" customHeight="1">
      <c r="B739" s="2"/>
      <c r="C739" s="2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</row>
    <row r="740" spans="2:80" s="3" customFormat="1" ht="17.25" customHeight="1">
      <c r="B740" s="2"/>
      <c r="C740" s="2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</row>
    <row r="741" spans="2:80" s="3" customFormat="1" ht="17.25" customHeight="1">
      <c r="B741" s="2"/>
      <c r="C741" s="2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</row>
    <row r="742" spans="2:80" s="3" customFormat="1" ht="17.25" customHeight="1">
      <c r="B742" s="2"/>
      <c r="C742" s="2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</row>
    <row r="743" spans="2:80" s="3" customFormat="1" ht="17.25" customHeight="1">
      <c r="B743" s="2"/>
      <c r="C743" s="2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</row>
    <row r="744" spans="2:80" s="3" customFormat="1" ht="17.25" customHeight="1">
      <c r="B744" s="2"/>
      <c r="C744" s="2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</row>
    <row r="745" spans="2:80" s="3" customFormat="1" ht="17.25" customHeight="1">
      <c r="B745" s="2"/>
      <c r="C745" s="2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</row>
    <row r="746" spans="2:80" s="3" customFormat="1" ht="17.25" customHeight="1">
      <c r="B746" s="2"/>
      <c r="C746" s="2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</row>
    <row r="747" spans="2:80" s="3" customFormat="1" ht="17.25" customHeight="1">
      <c r="B747" s="2"/>
      <c r="C747" s="2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</row>
    <row r="748" spans="2:80" s="3" customFormat="1" ht="17.25" customHeight="1">
      <c r="B748" s="2"/>
      <c r="C748" s="2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</row>
    <row r="749" spans="2:80" s="3" customFormat="1" ht="17.25" customHeight="1">
      <c r="B749" s="2"/>
      <c r="C749" s="2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</row>
    <row r="750" spans="2:80" s="3" customFormat="1" ht="17.25" customHeight="1">
      <c r="B750" s="2"/>
      <c r="C750" s="2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</row>
    <row r="751" spans="2:80" s="3" customFormat="1" ht="17.25" customHeight="1">
      <c r="B751" s="2"/>
      <c r="C751" s="2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</row>
    <row r="752" spans="2:80" s="3" customFormat="1" ht="17.25" customHeight="1">
      <c r="B752" s="2"/>
      <c r="C752" s="2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</row>
    <row r="753" spans="2:80" s="3" customFormat="1" ht="17.25" customHeight="1">
      <c r="B753" s="2"/>
      <c r="C753" s="2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</row>
    <row r="754" spans="2:80" s="3" customFormat="1" ht="17.25" customHeight="1">
      <c r="B754" s="2"/>
      <c r="C754" s="2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</row>
    <row r="755" spans="2:80" s="3" customFormat="1" ht="17.25" customHeight="1">
      <c r="B755" s="2"/>
      <c r="C755" s="2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</row>
    <row r="756" spans="2:80" s="3" customFormat="1" ht="17.25" customHeight="1">
      <c r="B756" s="2"/>
      <c r="C756" s="2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</row>
    <row r="757" spans="2:80" s="3" customFormat="1" ht="17.25" customHeight="1">
      <c r="B757" s="2"/>
      <c r="C757" s="2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</row>
    <row r="758" spans="2:80" s="3" customFormat="1" ht="17.25" customHeight="1">
      <c r="B758" s="2"/>
      <c r="C758" s="2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</row>
    <row r="759" spans="2:80" s="3" customFormat="1" ht="17.25" customHeight="1">
      <c r="B759" s="2"/>
      <c r="C759" s="2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</row>
    <row r="760" spans="2:80" s="3" customFormat="1" ht="17.25" customHeight="1">
      <c r="B760" s="2"/>
      <c r="C760" s="2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</row>
    <row r="761" spans="2:80" s="3" customFormat="1" ht="17.25" customHeight="1">
      <c r="B761" s="2"/>
      <c r="C761" s="2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</row>
    <row r="762" spans="2:80" s="3" customFormat="1" ht="17.25" customHeight="1">
      <c r="B762" s="2"/>
      <c r="C762" s="2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</row>
    <row r="763" spans="2:80" s="3" customFormat="1" ht="17.25" customHeight="1">
      <c r="B763" s="2"/>
      <c r="C763" s="2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</row>
    <row r="764" spans="2:80" s="3" customFormat="1" ht="17.25" customHeight="1">
      <c r="B764" s="2"/>
      <c r="C764" s="2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</row>
    <row r="765" spans="2:80" s="3" customFormat="1" ht="17.25" customHeight="1">
      <c r="B765" s="2"/>
      <c r="C765" s="2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</row>
    <row r="766" spans="2:80" s="3" customFormat="1" ht="17.25" customHeight="1">
      <c r="B766" s="2"/>
      <c r="C766" s="2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</row>
    <row r="767" spans="2:80" s="3" customFormat="1" ht="17.25" customHeight="1">
      <c r="B767" s="2"/>
      <c r="C767" s="2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</row>
    <row r="768" spans="2:80" s="3" customFormat="1" ht="17.25" customHeight="1">
      <c r="B768" s="2"/>
      <c r="C768" s="2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</row>
    <row r="769" spans="2:80" s="3" customFormat="1" ht="17.25" customHeight="1">
      <c r="B769" s="2"/>
      <c r="C769" s="2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</row>
    <row r="770" spans="2:80" s="3" customFormat="1" ht="17.25" customHeight="1">
      <c r="B770" s="2"/>
      <c r="C770" s="2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</row>
    <row r="771" spans="2:80" s="3" customFormat="1" ht="17.25" customHeight="1">
      <c r="B771" s="2"/>
      <c r="C771" s="2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</row>
    <row r="772" spans="2:80" s="3" customFormat="1" ht="17.25" customHeight="1">
      <c r="B772" s="2"/>
      <c r="C772" s="2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</row>
    <row r="773" spans="2:80" s="3" customFormat="1" ht="17.25" customHeight="1">
      <c r="B773" s="2"/>
      <c r="C773" s="2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</row>
    <row r="774" spans="2:80" s="3" customFormat="1" ht="17.25" customHeight="1">
      <c r="B774" s="2"/>
      <c r="C774" s="2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</row>
    <row r="775" spans="2:80" s="3" customFormat="1" ht="17.25" customHeight="1">
      <c r="B775" s="2"/>
      <c r="C775" s="2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</row>
    <row r="776" spans="2:80" s="3" customFormat="1" ht="17.25" customHeight="1">
      <c r="B776" s="2"/>
      <c r="C776" s="2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</row>
    <row r="777" spans="2:80" s="3" customFormat="1" ht="17.25" customHeight="1">
      <c r="B777" s="2"/>
      <c r="C777" s="2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</row>
    <row r="778" spans="2:80" s="3" customFormat="1" ht="17.25" customHeight="1">
      <c r="B778" s="2"/>
      <c r="C778" s="2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</row>
    <row r="779" spans="2:80" s="3" customFormat="1" ht="17.25" customHeight="1">
      <c r="B779" s="2"/>
      <c r="C779" s="2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</row>
    <row r="780" spans="2:80" s="3" customFormat="1" ht="17.25" customHeight="1">
      <c r="B780" s="2"/>
      <c r="C780" s="2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</row>
    <row r="781" spans="2:80" s="3" customFormat="1" ht="17.25" customHeight="1">
      <c r="B781" s="2"/>
      <c r="C781" s="2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</row>
    <row r="782" spans="2:80" s="3" customFormat="1" ht="17.25" customHeight="1">
      <c r="B782" s="2"/>
      <c r="C782" s="2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</row>
    <row r="783" spans="2:80" s="3" customFormat="1" ht="17.25" customHeight="1">
      <c r="B783" s="2"/>
      <c r="C783" s="2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</row>
    <row r="784" spans="2:80" s="3" customFormat="1" ht="17.25" customHeight="1">
      <c r="B784" s="2"/>
      <c r="C784" s="2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</row>
    <row r="785" spans="2:80" s="3" customFormat="1" ht="17.25" customHeight="1">
      <c r="B785" s="2"/>
      <c r="C785" s="2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</row>
    <row r="786" spans="2:80" s="3" customFormat="1" ht="17.25" customHeight="1">
      <c r="B786" s="2"/>
      <c r="C786" s="2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</row>
    <row r="787" spans="2:80" s="3" customFormat="1" ht="17.25" customHeight="1">
      <c r="B787" s="2"/>
      <c r="C787" s="2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</row>
    <row r="788" spans="2:80" s="3" customFormat="1" ht="17.25" customHeight="1">
      <c r="B788" s="2"/>
      <c r="C788" s="2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</row>
    <row r="789" spans="2:80" s="3" customFormat="1" ht="17.25" customHeight="1">
      <c r="B789" s="2"/>
      <c r="C789" s="2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</row>
    <row r="790" spans="2:80" s="3" customFormat="1" ht="17.25" customHeight="1">
      <c r="B790" s="2"/>
      <c r="C790" s="2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</row>
    <row r="791" spans="2:80" s="3" customFormat="1" ht="17.25" customHeight="1">
      <c r="B791" s="2"/>
      <c r="C791" s="2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</row>
    <row r="792" spans="2:80" s="3" customFormat="1" ht="17.25" customHeight="1">
      <c r="B792" s="2"/>
      <c r="C792" s="2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</row>
    <row r="793" spans="2:80" s="3" customFormat="1" ht="17.25" customHeight="1">
      <c r="B793" s="2"/>
      <c r="C793" s="2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</row>
    <row r="794" spans="2:80" s="3" customFormat="1" ht="17.25" customHeight="1">
      <c r="B794" s="2"/>
      <c r="C794" s="2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</row>
    <row r="795" spans="2:80" s="3" customFormat="1" ht="17.25" customHeight="1">
      <c r="B795" s="2"/>
      <c r="C795" s="2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</row>
    <row r="796" spans="2:80" s="3" customFormat="1" ht="17.25" customHeight="1">
      <c r="B796" s="2"/>
      <c r="C796" s="2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</row>
    <row r="797" spans="2:80" s="3" customFormat="1" ht="17.25" customHeight="1">
      <c r="B797" s="2"/>
      <c r="C797" s="2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</row>
    <row r="798" spans="2:80" s="3" customFormat="1" ht="17.25" customHeight="1">
      <c r="B798" s="2"/>
      <c r="C798" s="2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</row>
    <row r="799" spans="2:80" s="3" customFormat="1" ht="17.25" customHeight="1">
      <c r="B799" s="2"/>
      <c r="C799" s="2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</row>
    <row r="800" spans="2:80" s="3" customFormat="1" ht="17.25" customHeight="1">
      <c r="B800" s="2"/>
      <c r="C800" s="2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</row>
    <row r="801" spans="2:80" s="3" customFormat="1" ht="17.25" customHeight="1">
      <c r="B801" s="2"/>
      <c r="C801" s="2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</row>
    <row r="802" spans="2:80" s="3" customFormat="1" ht="17.25" customHeight="1">
      <c r="B802" s="2"/>
      <c r="C802" s="2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</row>
    <row r="803" spans="2:80" s="3" customFormat="1" ht="17.25" customHeight="1">
      <c r="B803" s="2"/>
      <c r="C803" s="2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</row>
    <row r="804" spans="2:80" s="3" customFormat="1" ht="17.25" customHeight="1">
      <c r="B804" s="2"/>
      <c r="C804" s="2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</row>
    <row r="805" spans="2:80" s="3" customFormat="1" ht="17.25" customHeight="1">
      <c r="B805" s="2"/>
      <c r="C805" s="2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</row>
    <row r="806" spans="2:80" s="3" customFormat="1" ht="17.25" customHeight="1">
      <c r="B806" s="2"/>
      <c r="C806" s="2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</row>
    <row r="807" spans="2:80" s="3" customFormat="1" ht="17.25" customHeight="1">
      <c r="B807" s="2"/>
      <c r="C807" s="2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</row>
    <row r="808" spans="2:80" s="3" customFormat="1" ht="17.25" customHeight="1">
      <c r="B808" s="2"/>
      <c r="C808" s="2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</row>
    <row r="809" spans="2:80" s="3" customFormat="1" ht="17.25" customHeight="1">
      <c r="B809" s="2"/>
      <c r="C809" s="2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</row>
    <row r="810" spans="2:80" s="3" customFormat="1" ht="17.25" customHeight="1">
      <c r="B810" s="2"/>
      <c r="C810" s="2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</row>
    <row r="811" spans="2:80" s="3" customFormat="1" ht="17.25" customHeight="1">
      <c r="B811" s="2"/>
      <c r="C811" s="2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</row>
    <row r="812" spans="2:80" s="3" customFormat="1" ht="17.25" customHeight="1">
      <c r="B812" s="2"/>
      <c r="C812" s="2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</row>
    <row r="813" spans="2:80" s="3" customFormat="1" ht="17.25" customHeight="1">
      <c r="B813" s="2"/>
      <c r="C813" s="2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</row>
    <row r="814" spans="2:80" s="3" customFormat="1" ht="17.25" customHeight="1">
      <c r="B814" s="2"/>
      <c r="C814" s="2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</row>
    <row r="815" spans="2:80" s="3" customFormat="1" ht="17.25" customHeight="1">
      <c r="B815" s="2"/>
      <c r="C815" s="2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</row>
    <row r="816" spans="2:80" s="3" customFormat="1" ht="17.25" customHeight="1">
      <c r="B816" s="2"/>
      <c r="C816" s="2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</row>
    <row r="817" spans="2:80" s="3" customFormat="1" ht="17.25" customHeight="1">
      <c r="B817" s="2"/>
      <c r="C817" s="2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</row>
    <row r="818" spans="2:80" s="3" customFormat="1" ht="17.25" customHeight="1">
      <c r="B818" s="2"/>
      <c r="C818" s="2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</row>
    <row r="819" spans="2:80" s="3" customFormat="1" ht="17.25" customHeight="1">
      <c r="B819" s="2"/>
      <c r="C819" s="2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</row>
    <row r="820" spans="2:80" s="3" customFormat="1" ht="17.25" customHeight="1">
      <c r="B820" s="2"/>
      <c r="C820" s="2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</row>
    <row r="821" spans="2:80" s="3" customFormat="1" ht="17.25" customHeight="1">
      <c r="B821" s="2"/>
      <c r="C821" s="2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</row>
    <row r="822" spans="2:80" s="3" customFormat="1" ht="17.25" customHeight="1">
      <c r="B822" s="2"/>
      <c r="C822" s="2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</row>
    <row r="823" spans="2:80" s="3" customFormat="1" ht="17.25" customHeight="1">
      <c r="B823" s="2"/>
      <c r="C823" s="2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</row>
    <row r="824" spans="2:80" s="3" customFormat="1" ht="17.25" customHeight="1">
      <c r="B824" s="2"/>
      <c r="C824" s="2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</row>
    <row r="825" spans="2:80" s="3" customFormat="1" ht="17.25" customHeight="1">
      <c r="B825" s="2"/>
      <c r="C825" s="2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</row>
    <row r="826" spans="2:80" s="3" customFormat="1" ht="17.25" customHeight="1">
      <c r="B826" s="2"/>
      <c r="C826" s="2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</row>
    <row r="827" spans="2:80" s="3" customFormat="1" ht="17.25" customHeight="1">
      <c r="B827" s="2"/>
      <c r="C827" s="2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</row>
    <row r="828" spans="2:80" s="3" customFormat="1" ht="17.25" customHeight="1">
      <c r="B828" s="2"/>
      <c r="C828" s="2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</row>
    <row r="829" spans="2:80" s="3" customFormat="1" ht="17.25" customHeight="1">
      <c r="B829" s="2"/>
      <c r="C829" s="2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</row>
    <row r="830" spans="2:80" s="3" customFormat="1" ht="17.25" customHeight="1">
      <c r="B830" s="2"/>
      <c r="C830" s="2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</row>
    <row r="831" spans="2:80" s="3" customFormat="1" ht="17.25" customHeight="1">
      <c r="B831" s="2"/>
      <c r="C831" s="2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</row>
    <row r="832" spans="2:80" s="3" customFormat="1" ht="17.25" customHeight="1">
      <c r="B832" s="2"/>
      <c r="C832" s="2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</row>
    <row r="833" spans="2:80" s="3" customFormat="1" ht="17.25" customHeight="1">
      <c r="B833" s="2"/>
      <c r="C833" s="2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</row>
    <row r="834" spans="2:80" s="3" customFormat="1" ht="17.25" customHeight="1">
      <c r="B834" s="2"/>
      <c r="C834" s="2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</row>
    <row r="835" spans="2:80" s="3" customFormat="1" ht="17.25" customHeight="1">
      <c r="B835" s="2"/>
      <c r="C835" s="2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</row>
    <row r="836" spans="2:80" s="3" customFormat="1" ht="17.25" customHeight="1">
      <c r="B836" s="2"/>
      <c r="C836" s="2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</row>
    <row r="837" spans="2:80" s="3" customFormat="1" ht="17.25" customHeight="1">
      <c r="B837" s="2"/>
      <c r="C837" s="2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</row>
    <row r="838" spans="2:80" s="3" customFormat="1" ht="17.25" customHeight="1">
      <c r="B838" s="2"/>
      <c r="C838" s="2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</row>
    <row r="839" spans="2:80" s="3" customFormat="1" ht="17.25" customHeight="1">
      <c r="B839" s="2"/>
      <c r="C839" s="2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</row>
    <row r="840" spans="2:80" s="3" customFormat="1" ht="17.25" customHeight="1">
      <c r="B840" s="2"/>
      <c r="C840" s="2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</row>
    <row r="841" spans="2:80" s="3" customFormat="1" ht="17.25" customHeight="1">
      <c r="B841" s="2"/>
      <c r="C841" s="2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</row>
    <row r="842" spans="2:80" s="3" customFormat="1" ht="17.25" customHeight="1">
      <c r="B842" s="2"/>
      <c r="C842" s="2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</row>
    <row r="843" spans="2:80" s="3" customFormat="1" ht="17.25" customHeight="1">
      <c r="B843" s="2"/>
      <c r="C843" s="2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</row>
    <row r="844" spans="2:80" s="3" customFormat="1" ht="17.25" customHeight="1">
      <c r="B844" s="2"/>
      <c r="C844" s="2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</row>
    <row r="845" spans="2:80" s="3" customFormat="1" ht="17.25" customHeight="1">
      <c r="B845" s="2"/>
      <c r="C845" s="2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</row>
    <row r="846" spans="2:80" s="3" customFormat="1" ht="17.25" customHeight="1">
      <c r="B846" s="2"/>
      <c r="C846" s="2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</row>
    <row r="847" spans="2:80" s="3" customFormat="1" ht="17.25" customHeight="1">
      <c r="B847" s="2"/>
      <c r="C847" s="2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</row>
    <row r="848" spans="2:80" s="3" customFormat="1" ht="17.25" customHeight="1">
      <c r="B848" s="2"/>
      <c r="C848" s="2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</row>
    <row r="849" spans="2:80" s="3" customFormat="1" ht="17.25" customHeight="1">
      <c r="B849" s="2"/>
      <c r="C849" s="2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</row>
    <row r="850" spans="2:80" s="3" customFormat="1" ht="17.25" customHeight="1">
      <c r="B850" s="2"/>
      <c r="C850" s="2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</row>
    <row r="851" spans="2:80" s="3" customFormat="1" ht="17.25" customHeight="1">
      <c r="B851" s="2"/>
      <c r="C851" s="2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</row>
    <row r="852" spans="2:80" s="3" customFormat="1" ht="17.25" customHeight="1">
      <c r="B852" s="2"/>
      <c r="C852" s="2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</row>
    <row r="853" spans="2:80" s="3" customFormat="1" ht="17.25" customHeight="1">
      <c r="B853" s="2"/>
      <c r="C853" s="2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</row>
    <row r="854" spans="2:80" s="3" customFormat="1" ht="17.25" customHeight="1">
      <c r="B854" s="2"/>
      <c r="C854" s="2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</row>
    <row r="855" spans="2:80" s="3" customFormat="1" ht="17.25" customHeight="1">
      <c r="B855" s="2"/>
      <c r="C855" s="2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</row>
    <row r="856" spans="2:80" s="3" customFormat="1" ht="17.25" customHeight="1">
      <c r="B856" s="2"/>
      <c r="C856" s="2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</row>
    <row r="857" spans="2:80" s="3" customFormat="1" ht="17.25" customHeight="1">
      <c r="B857" s="2"/>
      <c r="C857" s="2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</row>
    <row r="858" spans="2:80" s="3" customFormat="1" ht="17.25" customHeight="1">
      <c r="B858" s="2"/>
      <c r="C858" s="2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</row>
    <row r="859" spans="2:80" s="3" customFormat="1" ht="17.25" customHeight="1">
      <c r="B859" s="2"/>
      <c r="C859" s="2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</row>
    <row r="860" spans="2:80" s="3" customFormat="1" ht="17.25" customHeight="1">
      <c r="B860" s="2"/>
      <c r="C860" s="2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</row>
    <row r="861" spans="2:80" s="3" customFormat="1" ht="17.25" customHeight="1">
      <c r="B861" s="2"/>
      <c r="C861" s="2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</row>
    <row r="862" spans="2:80" s="3" customFormat="1" ht="17.25" customHeight="1">
      <c r="B862" s="2"/>
      <c r="C862" s="2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</row>
    <row r="863" spans="2:80" s="3" customFormat="1" ht="17.25" customHeight="1">
      <c r="B863" s="2"/>
      <c r="C863" s="2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</row>
    <row r="864" spans="2:80" s="3" customFormat="1" ht="17.25" customHeight="1">
      <c r="B864" s="2"/>
      <c r="C864" s="2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</row>
    <row r="865" spans="2:80" s="3" customFormat="1" ht="17.25" customHeight="1">
      <c r="B865" s="2"/>
      <c r="C865" s="2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</row>
    <row r="866" spans="2:80" s="3" customFormat="1" ht="17.25" customHeight="1">
      <c r="B866" s="2"/>
      <c r="C866" s="2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</row>
    <row r="867" spans="2:80" s="3" customFormat="1" ht="17.25" customHeight="1">
      <c r="B867" s="2"/>
      <c r="C867" s="2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</row>
    <row r="868" spans="2:80" s="3" customFormat="1" ht="17.25" customHeight="1">
      <c r="B868" s="2"/>
      <c r="C868" s="2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</row>
    <row r="869" spans="2:80" s="3" customFormat="1" ht="17.25" customHeight="1">
      <c r="B869" s="2"/>
      <c r="C869" s="2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</row>
    <row r="870" spans="2:80" s="3" customFormat="1" ht="17.25" customHeight="1">
      <c r="B870" s="2"/>
      <c r="C870" s="2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</row>
    <row r="871" spans="2:80" s="3" customFormat="1" ht="17.25" customHeight="1">
      <c r="B871" s="2"/>
      <c r="C871" s="2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</row>
    <row r="872" spans="2:80" s="3" customFormat="1" ht="17.25" customHeight="1">
      <c r="B872" s="2"/>
      <c r="C872" s="2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</row>
    <row r="873" spans="2:80" s="3" customFormat="1" ht="17.25" customHeight="1">
      <c r="B873" s="2"/>
      <c r="C873" s="2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</row>
    <row r="874" spans="2:80" s="3" customFormat="1" ht="17.25" customHeight="1">
      <c r="B874" s="2"/>
      <c r="C874" s="2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</row>
    <row r="875" spans="2:80" s="3" customFormat="1" ht="17.25" customHeight="1">
      <c r="B875" s="2"/>
      <c r="C875" s="2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</row>
    <row r="876" spans="2:80" s="3" customFormat="1" ht="17.25" customHeight="1">
      <c r="B876" s="2"/>
      <c r="C876" s="2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</row>
    <row r="877" spans="2:80" s="3" customFormat="1" ht="17.25" customHeight="1">
      <c r="B877" s="2"/>
      <c r="C877" s="2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</row>
    <row r="878" spans="2:80" s="3" customFormat="1" ht="17.25" customHeight="1">
      <c r="B878" s="2"/>
      <c r="C878" s="2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</row>
    <row r="879" spans="2:80" s="3" customFormat="1" ht="17.25" customHeight="1">
      <c r="B879" s="2"/>
      <c r="C879" s="2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</row>
    <row r="880" spans="2:80" s="3" customFormat="1" ht="17.25" customHeight="1">
      <c r="B880" s="2"/>
      <c r="C880" s="2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</row>
    <row r="881" spans="2:80" s="3" customFormat="1" ht="17.25" customHeight="1">
      <c r="B881" s="2"/>
      <c r="C881" s="2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</row>
    <row r="882" spans="2:80" s="3" customFormat="1" ht="17.25" customHeight="1">
      <c r="B882" s="2"/>
      <c r="C882" s="2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</row>
    <row r="883" spans="2:80" s="3" customFormat="1" ht="17.25" customHeight="1">
      <c r="B883" s="2"/>
      <c r="C883" s="2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</row>
    <row r="884" spans="2:80" s="3" customFormat="1" ht="17.25" customHeight="1">
      <c r="B884" s="2"/>
      <c r="C884" s="2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</row>
    <row r="885" spans="2:80" s="3" customFormat="1" ht="17.25" customHeight="1">
      <c r="B885" s="2"/>
      <c r="C885" s="2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</row>
    <row r="886" spans="2:80" s="3" customFormat="1" ht="17.25" customHeight="1">
      <c r="B886" s="2"/>
      <c r="C886" s="2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</row>
    <row r="887" spans="2:80" s="3" customFormat="1" ht="17.25" customHeight="1">
      <c r="B887" s="2"/>
      <c r="C887" s="2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</row>
    <row r="888" spans="2:80" s="3" customFormat="1" ht="17.25" customHeight="1">
      <c r="B888" s="2"/>
      <c r="C888" s="2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</row>
    <row r="889" spans="2:80" s="3" customFormat="1" ht="17.25" customHeight="1">
      <c r="B889" s="2"/>
      <c r="C889" s="2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</row>
    <row r="890" spans="2:80" s="3" customFormat="1" ht="17.25" customHeight="1">
      <c r="B890" s="2"/>
      <c r="C890" s="2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</row>
    <row r="891" spans="2:80" s="3" customFormat="1" ht="17.25" customHeight="1">
      <c r="B891" s="2"/>
      <c r="C891" s="2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</row>
    <row r="892" spans="2:80" s="3" customFormat="1" ht="17.25" customHeight="1">
      <c r="B892" s="2"/>
      <c r="C892" s="2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</row>
    <row r="893" spans="2:80" s="3" customFormat="1" ht="17.25" customHeight="1">
      <c r="B893" s="2"/>
      <c r="C893" s="2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</row>
    <row r="894" spans="2:80" s="3" customFormat="1" ht="17.25" customHeight="1">
      <c r="B894" s="2"/>
      <c r="C894" s="2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</row>
    <row r="895" spans="2:80" s="3" customFormat="1" ht="17.25" customHeight="1">
      <c r="B895" s="2"/>
      <c r="C895" s="2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</row>
    <row r="896" spans="2:80" s="3" customFormat="1" ht="17.25" customHeight="1">
      <c r="B896" s="2"/>
      <c r="C896" s="2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</row>
    <row r="897" spans="2:80" s="3" customFormat="1" ht="17.25" customHeight="1">
      <c r="B897" s="2"/>
      <c r="C897" s="2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</row>
    <row r="898" spans="2:80" s="3" customFormat="1" ht="17.25" customHeight="1">
      <c r="B898" s="2"/>
      <c r="C898" s="2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</row>
    <row r="899" spans="2:80" s="3" customFormat="1" ht="17.25" customHeight="1">
      <c r="B899" s="2"/>
      <c r="C899" s="2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</row>
    <row r="900" spans="2:80" s="3" customFormat="1" ht="17.25" customHeight="1">
      <c r="B900" s="2"/>
      <c r="C900" s="2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</row>
    <row r="901" spans="2:80" s="3" customFormat="1" ht="17.25" customHeight="1">
      <c r="B901" s="2"/>
      <c r="C901" s="2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</row>
    <row r="902" spans="2:80" s="3" customFormat="1" ht="17.25" customHeight="1">
      <c r="B902" s="2"/>
      <c r="C902" s="2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</row>
    <row r="903" spans="2:80" s="3" customFormat="1" ht="17.25" customHeight="1">
      <c r="B903" s="2"/>
      <c r="C903" s="2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</row>
    <row r="904" spans="2:80" s="3" customFormat="1" ht="17.25" customHeight="1">
      <c r="B904" s="2"/>
      <c r="C904" s="2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</row>
    <row r="905" spans="2:80" s="3" customFormat="1" ht="17.25" customHeight="1">
      <c r="B905" s="2"/>
      <c r="C905" s="2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</row>
    <row r="906" spans="2:80" s="3" customFormat="1" ht="17.25" customHeight="1">
      <c r="B906" s="2"/>
      <c r="C906" s="2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</row>
    <row r="907" spans="2:80" s="3" customFormat="1" ht="17.25" customHeight="1">
      <c r="B907" s="2"/>
      <c r="C907" s="2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</row>
    <row r="908" spans="2:80" s="3" customFormat="1" ht="17.25" customHeight="1">
      <c r="B908" s="2"/>
      <c r="C908" s="2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</row>
    <row r="909" spans="2:80" s="3" customFormat="1" ht="17.25" customHeight="1">
      <c r="B909" s="2"/>
      <c r="C909" s="2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</row>
    <row r="910" spans="2:80" s="3" customFormat="1" ht="17.25" customHeight="1">
      <c r="B910" s="2"/>
      <c r="C910" s="2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</row>
    <row r="911" spans="2:80" s="3" customFormat="1" ht="17.25" customHeight="1">
      <c r="B911" s="2"/>
      <c r="C911" s="2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</row>
    <row r="912" spans="2:80" s="3" customFormat="1" ht="17.25" customHeight="1">
      <c r="B912" s="2"/>
      <c r="C912" s="2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</row>
    <row r="913" spans="2:80" s="3" customFormat="1" ht="17.25" customHeight="1">
      <c r="B913" s="2"/>
      <c r="C913" s="2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</row>
    <row r="914" spans="2:80" s="3" customFormat="1" ht="17.25" customHeight="1">
      <c r="B914" s="2"/>
      <c r="C914" s="2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</row>
    <row r="915" spans="2:80" s="3" customFormat="1" ht="17.25" customHeight="1">
      <c r="B915" s="2"/>
      <c r="C915" s="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</row>
    <row r="916" spans="2:80" s="3" customFormat="1" ht="17.25" customHeight="1">
      <c r="B916" s="2"/>
      <c r="C916" s="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</row>
    <row r="917" spans="2:80" s="3" customFormat="1" ht="17.25" customHeight="1">
      <c r="B917" s="2"/>
      <c r="C917" s="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</row>
    <row r="918" spans="2:80" s="3" customFormat="1" ht="17.25" customHeight="1">
      <c r="B918" s="2"/>
      <c r="C918" s="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</row>
    <row r="919" spans="2:80" s="3" customFormat="1" ht="17.25" customHeight="1">
      <c r="B919" s="2"/>
      <c r="C919" s="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</row>
    <row r="920" spans="2:80" s="3" customFormat="1" ht="17.25" customHeight="1">
      <c r="B920" s="2"/>
      <c r="C920" s="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</row>
    <row r="921" spans="2:80" s="3" customFormat="1" ht="17.25" customHeight="1">
      <c r="B921" s="2"/>
      <c r="C921" s="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</row>
    <row r="922" spans="2:80" s="3" customFormat="1" ht="17.25" customHeight="1">
      <c r="B922" s="2"/>
      <c r="C922" s="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</row>
    <row r="923" spans="2:80" s="3" customFormat="1" ht="17.25" customHeight="1">
      <c r="B923" s="2"/>
      <c r="C923" s="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</row>
    <row r="924" spans="2:80" s="3" customFormat="1" ht="17.25" customHeight="1">
      <c r="B924" s="2"/>
      <c r="C924" s="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</row>
    <row r="925" spans="2:80" s="3" customFormat="1" ht="17.25" customHeight="1">
      <c r="B925" s="2"/>
      <c r="C925" s="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</row>
    <row r="926" spans="2:80" s="3" customFormat="1" ht="17.25" customHeight="1">
      <c r="B926" s="2"/>
      <c r="C926" s="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</row>
    <row r="927" spans="2:80" s="3" customFormat="1" ht="17.25" customHeight="1">
      <c r="B927" s="2"/>
      <c r="C927" s="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</row>
    <row r="928" spans="2:80" s="3" customFormat="1" ht="17.25" customHeight="1">
      <c r="B928" s="2"/>
      <c r="C928" s="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</row>
    <row r="929" spans="2:80" s="3" customFormat="1" ht="17.25" customHeight="1">
      <c r="B929" s="2"/>
      <c r="C929" s="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</row>
    <row r="930" spans="2:80" s="3" customFormat="1" ht="17.25" customHeight="1">
      <c r="B930" s="2"/>
      <c r="C930" s="2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</row>
    <row r="931" spans="2:80" s="3" customFormat="1" ht="17.25" customHeight="1">
      <c r="B931" s="2"/>
      <c r="C931" s="2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</row>
    <row r="932" spans="2:80" s="3" customFormat="1" ht="17.25" customHeight="1">
      <c r="B932" s="2"/>
      <c r="C932" s="2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</row>
    <row r="933" spans="2:80" s="3" customFormat="1" ht="17.25" customHeight="1">
      <c r="B933" s="2"/>
      <c r="C933" s="2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</row>
    <row r="934" spans="2:80" s="3" customFormat="1" ht="17.25" customHeight="1">
      <c r="B934" s="2"/>
      <c r="C934" s="2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</row>
    <row r="935" spans="2:80" s="3" customFormat="1" ht="17.25" customHeight="1">
      <c r="B935" s="2"/>
      <c r="C935" s="2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</row>
    <row r="936" spans="2:80" s="3" customFormat="1" ht="17.25" customHeight="1">
      <c r="B936" s="2"/>
      <c r="C936" s="2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</row>
    <row r="937" spans="2:80" s="3" customFormat="1" ht="17.25" customHeight="1">
      <c r="B937" s="2"/>
      <c r="C937" s="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</row>
    <row r="938" spans="2:80" s="3" customFormat="1" ht="17.25" customHeight="1">
      <c r="B938" s="2"/>
      <c r="C938" s="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</row>
    <row r="939" spans="2:80" s="3" customFormat="1" ht="17.25" customHeight="1">
      <c r="B939" s="2"/>
      <c r="C939" s="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</row>
    <row r="940" spans="2:80" s="3" customFormat="1" ht="17.25" customHeight="1">
      <c r="B940" s="2"/>
      <c r="C940" s="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</row>
    <row r="941" spans="2:80" s="3" customFormat="1" ht="17.25" customHeight="1">
      <c r="B941" s="2"/>
      <c r="C941" s="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</row>
    <row r="942" spans="2:80" s="3" customFormat="1" ht="17.25" customHeight="1">
      <c r="B942" s="2"/>
      <c r="C942" s="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</row>
    <row r="943" spans="2:80" s="3" customFormat="1" ht="17.25" customHeight="1">
      <c r="B943" s="2"/>
      <c r="C943" s="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</row>
    <row r="944" spans="2:80" s="3" customFormat="1" ht="17.25" customHeight="1">
      <c r="B944" s="2"/>
      <c r="C944" s="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</row>
    <row r="945" spans="2:80" s="3" customFormat="1" ht="17.25" customHeight="1">
      <c r="B945" s="2"/>
      <c r="C945" s="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</row>
    <row r="946" spans="2:80" s="3" customFormat="1" ht="17.25" customHeight="1">
      <c r="B946" s="2"/>
      <c r="C946" s="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</row>
    <row r="947" spans="2:80" s="3" customFormat="1" ht="17.25" customHeight="1">
      <c r="B947" s="2"/>
      <c r="C947" s="2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</row>
    <row r="948" spans="2:80" s="3" customFormat="1" ht="17.25" customHeight="1">
      <c r="B948" s="2"/>
      <c r="C948" s="2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</row>
    <row r="949" spans="2:80" s="3" customFormat="1" ht="17.25" customHeight="1">
      <c r="B949" s="2"/>
      <c r="C949" s="2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</row>
    <row r="950" spans="2:80" s="3" customFormat="1" ht="17.25" customHeight="1">
      <c r="B950" s="2"/>
      <c r="C950" s="2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</row>
    <row r="951" spans="2:80" s="3" customFormat="1" ht="17.25" customHeight="1">
      <c r="B951" s="2"/>
      <c r="C951" s="2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</row>
    <row r="952" spans="2:80" s="3" customFormat="1" ht="17.25" customHeight="1">
      <c r="B952" s="2"/>
      <c r="C952" s="2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</row>
    <row r="953" spans="2:80" s="3" customFormat="1" ht="17.25" customHeight="1">
      <c r="B953" s="2"/>
      <c r="C953" s="2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</row>
    <row r="954" spans="2:80" s="3" customFormat="1" ht="17.25" customHeight="1">
      <c r="B954" s="2"/>
      <c r="C954" s="2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</row>
    <row r="955" spans="2:80" s="3" customFormat="1" ht="17.25" customHeight="1">
      <c r="B955" s="2"/>
      <c r="C955" s="2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</row>
    <row r="956" spans="2:80" s="3" customFormat="1" ht="17.25" customHeight="1">
      <c r="B956" s="2"/>
      <c r="C956" s="2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</row>
    <row r="957" spans="2:80" s="3" customFormat="1" ht="17.25" customHeight="1">
      <c r="B957" s="2"/>
      <c r="C957" s="2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</row>
    <row r="958" spans="2:80" s="3" customFormat="1" ht="17.25" customHeight="1">
      <c r="B958" s="2"/>
      <c r="C958" s="2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</row>
    <row r="959" spans="2:80" s="3" customFormat="1" ht="17.25" customHeight="1">
      <c r="B959" s="2"/>
      <c r="C959" s="2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</row>
    <row r="960" spans="2:80" s="3" customFormat="1" ht="17.25" customHeight="1">
      <c r="B960" s="2"/>
      <c r="C960" s="2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</row>
    <row r="961" spans="2:80" s="3" customFormat="1" ht="17.25" customHeight="1">
      <c r="B961" s="2"/>
      <c r="C961" s="2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</row>
    <row r="962" spans="2:80" s="3" customFormat="1" ht="17.25" customHeight="1">
      <c r="B962" s="2"/>
      <c r="C962" s="2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</row>
    <row r="963" spans="2:80" s="3" customFormat="1" ht="17.25" customHeight="1">
      <c r="B963" s="2"/>
      <c r="C963" s="2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</row>
    <row r="964" spans="2:80" s="3" customFormat="1" ht="17.25" customHeight="1">
      <c r="B964" s="2"/>
      <c r="C964" s="2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</row>
    <row r="965" spans="2:80" s="3" customFormat="1" ht="17.25" customHeight="1">
      <c r="B965" s="2"/>
      <c r="C965" s="2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</row>
    <row r="966" spans="2:80" s="3" customFormat="1" ht="17.25" customHeight="1">
      <c r="B966" s="2"/>
      <c r="C966" s="2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</row>
    <row r="967" spans="2:80" s="3" customFormat="1" ht="17.25" customHeight="1">
      <c r="B967" s="2"/>
      <c r="C967" s="2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</row>
    <row r="968" spans="2:80" s="3" customFormat="1" ht="17.25" customHeight="1">
      <c r="B968" s="2"/>
      <c r="C968" s="2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</row>
    <row r="969" spans="2:80" s="3" customFormat="1" ht="17.25" customHeight="1">
      <c r="B969" s="2"/>
      <c r="C969" s="2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</row>
    <row r="970" spans="2:80" s="3" customFormat="1" ht="17.25" customHeight="1">
      <c r="B970" s="2"/>
      <c r="C970" s="2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</row>
    <row r="971" spans="2:80" s="3" customFormat="1" ht="17.25" customHeight="1">
      <c r="B971" s="2"/>
      <c r="C971" s="2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</row>
    <row r="972" spans="2:80" s="3" customFormat="1" ht="17.25" customHeight="1">
      <c r="B972" s="2"/>
      <c r="C972" s="2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</row>
    <row r="973" spans="2:80" s="3" customFormat="1" ht="17.25" customHeight="1">
      <c r="B973" s="2"/>
      <c r="C973" s="2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</row>
    <row r="974" spans="2:80" s="3" customFormat="1" ht="17.25" customHeight="1">
      <c r="B974" s="2"/>
      <c r="C974" s="2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</row>
    <row r="975" spans="2:80" s="3" customFormat="1" ht="17.25" customHeight="1">
      <c r="B975" s="2"/>
      <c r="C975" s="2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</row>
    <row r="976" spans="2:80" s="3" customFormat="1" ht="17.25" customHeight="1">
      <c r="B976" s="2"/>
      <c r="C976" s="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</row>
    <row r="977" spans="2:80" s="3" customFormat="1" ht="17.25" customHeight="1">
      <c r="B977" s="2"/>
      <c r="C977" s="2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</row>
    <row r="978" spans="2:80" s="3" customFormat="1" ht="17.25" customHeight="1">
      <c r="B978" s="2"/>
      <c r="C978" s="2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</row>
    <row r="979" spans="2:80" s="3" customFormat="1" ht="17.25" customHeight="1">
      <c r="B979" s="2"/>
      <c r="C979" s="2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</row>
    <row r="980" spans="2:80" s="3" customFormat="1" ht="17.25" customHeight="1">
      <c r="B980" s="2"/>
      <c r="C980" s="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</row>
    <row r="981" spans="2:80" s="3" customFormat="1" ht="17.25" customHeight="1">
      <c r="B981" s="2"/>
      <c r="C981" s="2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</row>
    <row r="982" spans="2:80" s="3" customFormat="1" ht="17.25" customHeight="1">
      <c r="B982" s="2"/>
      <c r="C982" s="2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</row>
    <row r="983" spans="2:80" s="3" customFormat="1" ht="17.25" customHeight="1">
      <c r="B983" s="2"/>
      <c r="C983" s="2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</row>
    <row r="984" spans="2:80" s="3" customFormat="1" ht="17.25" customHeight="1">
      <c r="B984" s="2"/>
      <c r="C984" s="2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</row>
    <row r="985" spans="2:80" s="3" customFormat="1" ht="17.25" customHeight="1">
      <c r="B985" s="2"/>
      <c r="C985" s="2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</row>
    <row r="986" spans="2:80" s="3" customFormat="1" ht="17.25" customHeight="1">
      <c r="B986" s="2"/>
      <c r="C986" s="2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</row>
    <row r="987" spans="2:80" s="3" customFormat="1" ht="17.25" customHeight="1">
      <c r="B987" s="2"/>
      <c r="C987" s="2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</row>
    <row r="988" spans="2:80" s="3" customFormat="1" ht="17.25" customHeight="1">
      <c r="B988" s="2"/>
      <c r="C988" s="2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</row>
    <row r="989" spans="2:80" s="3" customFormat="1" ht="17.25" customHeight="1">
      <c r="B989" s="2"/>
      <c r="C989" s="2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</row>
    <row r="990" spans="2:80" s="3" customFormat="1" ht="17.25" customHeight="1">
      <c r="B990" s="2"/>
      <c r="C990" s="2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</row>
    <row r="991" spans="2:80" s="3" customFormat="1" ht="17.25" customHeight="1">
      <c r="B991" s="2"/>
      <c r="C991" s="2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</row>
    <row r="992" spans="2:80" s="3" customFormat="1" ht="17.25" customHeight="1">
      <c r="B992" s="2"/>
      <c r="C992" s="2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</row>
    <row r="993" spans="2:80" s="3" customFormat="1" ht="17.25" customHeight="1">
      <c r="B993" s="2"/>
      <c r="C993" s="2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</row>
    <row r="994" spans="2:80" s="3" customFormat="1" ht="17.25" customHeight="1">
      <c r="B994" s="2"/>
      <c r="C994" s="2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</row>
    <row r="995" spans="2:80" s="3" customFormat="1" ht="17.25" customHeight="1">
      <c r="B995" s="2"/>
      <c r="C995" s="2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</row>
    <row r="996" spans="2:80" s="3" customFormat="1" ht="17.25" customHeight="1">
      <c r="B996" s="2"/>
      <c r="C996" s="2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</row>
    <row r="997" spans="2:80" s="3" customFormat="1" ht="17.25" customHeight="1">
      <c r="B997" s="2"/>
      <c r="C997" s="2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</row>
    <row r="998" spans="2:80" s="3" customFormat="1" ht="17.25" customHeight="1">
      <c r="B998" s="2"/>
      <c r="C998" s="2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</row>
    <row r="999" spans="2:80" s="3" customFormat="1" ht="17.25" customHeight="1">
      <c r="B999" s="2"/>
      <c r="C999" s="2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</row>
    <row r="1000" spans="2:80" s="3" customFormat="1" ht="17.25" customHeight="1">
      <c r="B1000" s="2"/>
      <c r="C1000" s="2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</row>
    <row r="1001" spans="2:80" s="3" customFormat="1" ht="17.25" customHeight="1">
      <c r="B1001" s="2"/>
      <c r="C1001" s="2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</row>
    <row r="1002" spans="2:80" s="3" customFormat="1" ht="17.25" customHeight="1">
      <c r="B1002" s="2"/>
      <c r="C1002" s="2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</row>
    <row r="1003" spans="2:80" s="3" customFormat="1" ht="17.25" customHeight="1">
      <c r="B1003" s="2"/>
      <c r="C1003" s="2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</row>
    <row r="1004" spans="2:80" s="3" customFormat="1" ht="17.25" customHeight="1">
      <c r="B1004" s="2"/>
      <c r="C1004" s="2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</row>
    <row r="1005" spans="2:80" s="3" customFormat="1" ht="17.25" customHeight="1">
      <c r="B1005" s="2"/>
      <c r="C1005" s="2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</row>
    <row r="1006" spans="2:80" s="3" customFormat="1" ht="17.25" customHeight="1">
      <c r="B1006" s="2"/>
      <c r="C1006" s="2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</row>
    <row r="1007" spans="2:80" s="3" customFormat="1" ht="17.25" customHeight="1">
      <c r="B1007" s="2"/>
      <c r="C1007" s="2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</row>
    <row r="1008" spans="2:80" s="3" customFormat="1" ht="17.25" customHeight="1">
      <c r="B1008" s="2"/>
      <c r="C1008" s="2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</row>
    <row r="1009" spans="2:80" s="3" customFormat="1" ht="17.25" customHeight="1">
      <c r="B1009" s="2"/>
      <c r="C1009" s="2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</row>
    <row r="1010" spans="2:80" s="3" customFormat="1" ht="17.25" customHeight="1">
      <c r="B1010" s="2"/>
      <c r="C1010" s="2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</row>
    <row r="1011" spans="2:80" s="3" customFormat="1" ht="17.25" customHeight="1">
      <c r="B1011" s="2"/>
      <c r="C1011" s="2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</row>
    <row r="1012" spans="2:80" s="3" customFormat="1" ht="17.25" customHeight="1">
      <c r="B1012" s="2"/>
      <c r="C1012" s="2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</row>
    <row r="1013" spans="2:80" s="3" customFormat="1" ht="17.25" customHeight="1">
      <c r="B1013" s="2"/>
      <c r="C1013" s="2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</row>
    <row r="1014" spans="2:80" s="3" customFormat="1" ht="17.25" customHeight="1">
      <c r="B1014" s="2"/>
      <c r="C1014" s="2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</row>
    <row r="1015" spans="2:80" s="3" customFormat="1" ht="17.25" customHeight="1">
      <c r="B1015" s="2"/>
      <c r="C1015" s="2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</row>
    <row r="1016" spans="2:80" s="3" customFormat="1" ht="17.25" customHeight="1">
      <c r="B1016" s="2"/>
      <c r="C1016" s="2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</row>
    <row r="1017" spans="2:80" s="3" customFormat="1" ht="17.25" customHeight="1">
      <c r="B1017" s="2"/>
      <c r="C1017" s="2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</row>
    <row r="1018" spans="2:80" s="3" customFormat="1" ht="17.25" customHeight="1">
      <c r="B1018" s="2"/>
      <c r="C1018" s="2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</row>
    <row r="1019" spans="2:80" s="3" customFormat="1" ht="17.25" customHeight="1">
      <c r="B1019" s="2"/>
      <c r="C1019" s="2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</row>
    <row r="1020" spans="2:80" s="3" customFormat="1" ht="17.25" customHeight="1">
      <c r="B1020" s="2"/>
      <c r="C1020" s="2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</row>
    <row r="1021" spans="2:80" s="3" customFormat="1" ht="17.25" customHeight="1">
      <c r="B1021" s="2"/>
      <c r="C1021" s="2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</row>
    <row r="1022" spans="2:80" s="3" customFormat="1" ht="17.25" customHeight="1">
      <c r="B1022" s="2"/>
      <c r="C1022" s="2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</row>
    <row r="1023" spans="2:80" s="3" customFormat="1" ht="17.25" customHeight="1">
      <c r="B1023" s="2"/>
      <c r="C1023" s="2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</row>
    <row r="1024" spans="2:80" s="3" customFormat="1" ht="17.25" customHeight="1">
      <c r="B1024" s="2"/>
      <c r="C1024" s="2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</row>
    <row r="1025" spans="2:80" s="3" customFormat="1" ht="17.25" customHeight="1">
      <c r="B1025" s="2"/>
      <c r="C1025" s="2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</row>
    <row r="1026" spans="2:80" s="3" customFormat="1" ht="17.25" customHeight="1">
      <c r="B1026" s="2"/>
      <c r="C1026" s="2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</row>
    <row r="1027" spans="2:80" s="3" customFormat="1" ht="17.25" customHeight="1">
      <c r="B1027" s="2"/>
      <c r="C1027" s="2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</row>
    <row r="1028" spans="2:80" s="3" customFormat="1" ht="17.25" customHeight="1">
      <c r="B1028" s="2"/>
      <c r="C1028" s="2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</row>
    <row r="1029" spans="2:80" s="3" customFormat="1" ht="17.25" customHeight="1">
      <c r="B1029" s="2"/>
      <c r="C1029" s="2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</row>
    <row r="1030" spans="2:80" s="3" customFormat="1" ht="17.25" customHeight="1">
      <c r="B1030" s="2"/>
      <c r="C1030" s="2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</row>
    <row r="1031" spans="2:80" s="3" customFormat="1" ht="17.25" customHeight="1">
      <c r="B1031" s="2"/>
      <c r="C1031" s="2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</row>
    <row r="1032" spans="2:80" s="3" customFormat="1" ht="17.25" customHeight="1">
      <c r="B1032" s="2"/>
      <c r="C1032" s="2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</row>
    <row r="1033" spans="2:80" s="3" customFormat="1" ht="17.25" customHeight="1">
      <c r="B1033" s="2"/>
      <c r="C1033" s="2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</row>
    <row r="1034" spans="2:80" s="3" customFormat="1" ht="17.25" customHeight="1">
      <c r="B1034" s="2"/>
      <c r="C1034" s="2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</row>
    <row r="1035" spans="2:80" s="3" customFormat="1" ht="17.25" customHeight="1">
      <c r="B1035" s="2"/>
      <c r="C1035" s="2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</row>
    <row r="1036" spans="2:80" s="3" customFormat="1" ht="17.25" customHeight="1">
      <c r="B1036" s="2"/>
      <c r="C1036" s="2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</row>
    <row r="1037" spans="2:80" s="3" customFormat="1" ht="17.25" customHeight="1">
      <c r="B1037" s="2"/>
      <c r="C1037" s="2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</row>
    <row r="1038" spans="2:80" s="3" customFormat="1" ht="17.25" customHeight="1">
      <c r="B1038" s="2"/>
      <c r="C1038" s="2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</row>
    <row r="1039" spans="2:80" s="3" customFormat="1" ht="17.25" customHeight="1">
      <c r="B1039" s="2"/>
      <c r="C1039" s="2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</row>
    <row r="1040" spans="2:80" s="3" customFormat="1" ht="17.25" customHeight="1">
      <c r="B1040" s="2"/>
      <c r="C1040" s="2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</row>
    <row r="1041" spans="2:80" s="3" customFormat="1" ht="17.25" customHeight="1">
      <c r="B1041" s="2"/>
      <c r="C1041" s="2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</row>
    <row r="1042" spans="2:80" s="3" customFormat="1" ht="17.25" customHeight="1">
      <c r="B1042" s="2"/>
      <c r="C1042" s="2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</row>
    <row r="1043" spans="2:80" s="3" customFormat="1" ht="17.25" customHeight="1">
      <c r="B1043" s="2"/>
      <c r="C1043" s="2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</row>
    <row r="1044" spans="2:80" s="3" customFormat="1" ht="17.25" customHeight="1">
      <c r="B1044" s="2"/>
      <c r="C1044" s="2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</row>
    <row r="1045" spans="2:80" s="3" customFormat="1" ht="17.25" customHeight="1">
      <c r="B1045" s="2"/>
      <c r="C1045" s="2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</row>
    <row r="1046" spans="2:80" s="3" customFormat="1" ht="17.25" customHeight="1">
      <c r="B1046" s="2"/>
      <c r="C1046" s="2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</row>
    <row r="1047" spans="2:80" s="3" customFormat="1" ht="17.25" customHeight="1">
      <c r="B1047" s="2"/>
      <c r="C1047" s="2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</row>
    <row r="1048" spans="2:80" s="3" customFormat="1" ht="17.25" customHeight="1">
      <c r="B1048" s="2"/>
      <c r="C1048" s="2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</row>
    <row r="1049" spans="2:80" s="3" customFormat="1" ht="17.25" customHeight="1">
      <c r="B1049" s="2"/>
      <c r="C1049" s="2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</row>
    <row r="1050" spans="2:80" s="3" customFormat="1" ht="17.25" customHeight="1">
      <c r="B1050" s="2"/>
      <c r="C1050" s="2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</row>
    <row r="1051" spans="2:80" s="3" customFormat="1" ht="17.25" customHeight="1">
      <c r="B1051" s="2"/>
      <c r="C1051" s="2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</row>
    <row r="1052" spans="2:80" s="3" customFormat="1" ht="17.25" customHeight="1">
      <c r="B1052" s="2"/>
      <c r="C1052" s="2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</row>
    <row r="1053" spans="2:80" s="3" customFormat="1" ht="17.25" customHeight="1">
      <c r="B1053" s="2"/>
      <c r="C1053" s="2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</row>
    <row r="1054" spans="2:80" s="3" customFormat="1" ht="17.25" customHeight="1">
      <c r="B1054" s="2"/>
      <c r="C1054" s="2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</row>
    <row r="1055" spans="2:80" s="3" customFormat="1" ht="17.25" customHeight="1">
      <c r="B1055" s="2"/>
      <c r="C1055" s="2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</row>
    <row r="1056" spans="2:80" s="3" customFormat="1" ht="17.25" customHeight="1">
      <c r="B1056" s="2"/>
      <c r="C1056" s="2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</row>
    <row r="1057" spans="2:80" s="3" customFormat="1" ht="17.25" customHeight="1">
      <c r="B1057" s="2"/>
      <c r="C1057" s="2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</row>
    <row r="1058" spans="2:80" s="3" customFormat="1" ht="17.25" customHeight="1">
      <c r="B1058" s="2"/>
      <c r="C1058" s="2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</row>
    <row r="1059" spans="2:80" s="3" customFormat="1" ht="17.25" customHeight="1">
      <c r="B1059" s="2"/>
      <c r="C1059" s="2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</row>
    <row r="1060" spans="2:80" s="3" customFormat="1" ht="17.25" customHeight="1">
      <c r="B1060" s="2"/>
      <c r="C1060" s="2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</row>
    <row r="1061" spans="2:80" s="3" customFormat="1" ht="17.25" customHeight="1">
      <c r="B1061" s="2"/>
      <c r="C1061" s="2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</row>
    <row r="1062" spans="2:80" s="3" customFormat="1" ht="17.25" customHeight="1">
      <c r="B1062" s="2"/>
      <c r="C1062" s="2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</row>
    <row r="1063" spans="2:80" s="3" customFormat="1" ht="17.25" customHeight="1">
      <c r="B1063" s="2"/>
      <c r="C1063" s="2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</row>
    <row r="1064" spans="2:80" s="3" customFormat="1" ht="17.25" customHeight="1">
      <c r="B1064" s="2"/>
      <c r="C1064" s="2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</row>
    <row r="1065" spans="2:80" s="3" customFormat="1" ht="17.25" customHeight="1">
      <c r="B1065" s="2"/>
      <c r="C1065" s="2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</row>
    <row r="1066" spans="2:80" s="3" customFormat="1" ht="17.25" customHeight="1">
      <c r="B1066" s="2"/>
      <c r="C1066" s="2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</row>
    <row r="1067" spans="2:80" s="3" customFormat="1" ht="17.25" customHeight="1">
      <c r="B1067" s="2"/>
      <c r="C1067" s="2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</row>
    <row r="1068" spans="2:80" s="3" customFormat="1" ht="17.25" customHeight="1">
      <c r="B1068" s="2"/>
      <c r="C1068" s="2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</row>
    <row r="1069" spans="2:80" s="3" customFormat="1" ht="17.25" customHeight="1">
      <c r="B1069" s="2"/>
      <c r="C1069" s="2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</row>
    <row r="1070" spans="2:80" s="3" customFormat="1" ht="17.25" customHeight="1">
      <c r="B1070" s="2"/>
      <c r="C1070" s="2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</row>
    <row r="1071" spans="2:80" s="3" customFormat="1" ht="17.25" customHeight="1">
      <c r="B1071" s="2"/>
      <c r="C1071" s="2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</row>
    <row r="1072" spans="2:80" s="3" customFormat="1" ht="17.25" customHeight="1">
      <c r="B1072" s="2"/>
      <c r="C1072" s="2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</row>
    <row r="1073" spans="2:80" s="3" customFormat="1" ht="17.25" customHeight="1">
      <c r="B1073" s="2"/>
      <c r="C1073" s="2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</row>
    <row r="1074" spans="2:80" s="3" customFormat="1" ht="17.25" customHeight="1">
      <c r="B1074" s="2"/>
      <c r="C1074" s="2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</row>
    <row r="1075" spans="2:80" s="3" customFormat="1" ht="17.25" customHeight="1">
      <c r="B1075" s="2"/>
      <c r="C1075" s="2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</row>
    <row r="1076" spans="2:80" s="3" customFormat="1" ht="17.25" customHeight="1">
      <c r="B1076" s="2"/>
      <c r="C1076" s="2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</row>
    <row r="1077" spans="2:80" s="3" customFormat="1" ht="17.25" customHeight="1">
      <c r="B1077" s="2"/>
      <c r="C1077" s="2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</row>
    <row r="1078" spans="2:80" s="3" customFormat="1" ht="17.25" customHeight="1">
      <c r="B1078" s="2"/>
      <c r="C1078" s="2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</row>
    <row r="1079" spans="2:80" s="3" customFormat="1" ht="17.25" customHeight="1">
      <c r="B1079" s="2"/>
      <c r="C1079" s="2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</row>
    <row r="1080" spans="2:80" s="3" customFormat="1" ht="17.25" customHeight="1">
      <c r="B1080" s="2"/>
      <c r="C1080" s="2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</row>
    <row r="1081" spans="2:80" s="3" customFormat="1" ht="17.25" customHeight="1">
      <c r="B1081" s="2"/>
      <c r="C1081" s="2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</row>
    <row r="1082" spans="2:80" s="3" customFormat="1" ht="17.25" customHeight="1">
      <c r="B1082" s="2"/>
      <c r="C1082" s="2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</row>
    <row r="1083" spans="2:80" s="3" customFormat="1" ht="17.25" customHeight="1">
      <c r="B1083" s="2"/>
      <c r="C1083" s="2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</row>
    <row r="1084" spans="2:80" s="3" customFormat="1" ht="17.25" customHeight="1">
      <c r="B1084" s="2"/>
      <c r="C1084" s="2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</row>
    <row r="1085" spans="2:80" s="3" customFormat="1" ht="17.25" customHeight="1">
      <c r="B1085" s="2"/>
      <c r="C1085" s="2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</row>
    <row r="1086" spans="2:80" s="3" customFormat="1" ht="17.25" customHeight="1">
      <c r="B1086" s="2"/>
      <c r="C1086" s="2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</row>
    <row r="1087" spans="2:80" s="3" customFormat="1" ht="17.25" customHeight="1">
      <c r="B1087" s="2"/>
      <c r="C1087" s="2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</row>
    <row r="1088" spans="2:80" s="3" customFormat="1" ht="17.25" customHeight="1">
      <c r="B1088" s="2"/>
      <c r="C1088" s="2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</row>
    <row r="1089" spans="2:80" s="3" customFormat="1" ht="17.25" customHeight="1">
      <c r="B1089" s="2"/>
      <c r="C1089" s="2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</row>
    <row r="1090" spans="2:80" s="3" customFormat="1" ht="17.25" customHeight="1">
      <c r="B1090" s="2"/>
      <c r="C1090" s="2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</row>
    <row r="1091" spans="2:80" s="3" customFormat="1" ht="17.25" customHeight="1">
      <c r="B1091" s="2"/>
      <c r="C1091" s="2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</row>
    <row r="1092" spans="2:80" s="3" customFormat="1" ht="17.25" customHeight="1">
      <c r="B1092" s="2"/>
      <c r="C1092" s="2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</row>
    <row r="1093" spans="2:80" s="3" customFormat="1" ht="17.25" customHeight="1">
      <c r="B1093" s="2"/>
      <c r="C1093" s="2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</row>
    <row r="1094" spans="2:80" s="3" customFormat="1" ht="17.25" customHeight="1">
      <c r="B1094" s="2"/>
      <c r="C1094" s="2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</row>
    <row r="1095" spans="2:80" s="3" customFormat="1" ht="17.25" customHeight="1">
      <c r="B1095" s="2"/>
      <c r="C1095" s="2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</row>
    <row r="1096" spans="2:80" s="3" customFormat="1" ht="17.25" customHeight="1">
      <c r="B1096" s="2"/>
      <c r="C1096" s="2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</row>
    <row r="1097" spans="2:80" s="3" customFormat="1" ht="17.25" customHeight="1">
      <c r="B1097" s="2"/>
      <c r="C1097" s="2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</row>
    <row r="1098" spans="2:80" s="3" customFormat="1" ht="17.25" customHeight="1">
      <c r="B1098" s="2"/>
      <c r="C1098" s="2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</row>
    <row r="1099" spans="2:80" s="3" customFormat="1" ht="17.25" customHeight="1">
      <c r="B1099" s="2"/>
      <c r="C1099" s="2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</row>
    <row r="1100" spans="2:80" s="3" customFormat="1" ht="17.25" customHeight="1">
      <c r="B1100" s="2"/>
      <c r="C1100" s="2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</row>
    <row r="1101" spans="2:80" s="3" customFormat="1" ht="17.25" customHeight="1">
      <c r="B1101" s="2"/>
      <c r="C1101" s="2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</row>
    <row r="1102" spans="2:80" s="3" customFormat="1" ht="17.25" customHeight="1">
      <c r="B1102" s="2"/>
      <c r="C1102" s="2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</row>
    <row r="1103" spans="2:80" s="3" customFormat="1" ht="17.25" customHeight="1">
      <c r="B1103" s="2"/>
      <c r="C1103" s="2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</row>
    <row r="1104" spans="2:80" s="3" customFormat="1" ht="17.25" customHeight="1">
      <c r="B1104" s="2"/>
      <c r="C1104" s="2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</row>
    <row r="1105" spans="2:80" s="3" customFormat="1" ht="17.25" customHeight="1">
      <c r="B1105" s="2"/>
      <c r="C1105" s="2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</row>
    <row r="1106" spans="2:80" s="3" customFormat="1" ht="17.25" customHeight="1">
      <c r="B1106" s="2"/>
      <c r="C1106" s="2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</row>
    <row r="1107" spans="2:80" s="3" customFormat="1" ht="17.25" customHeight="1">
      <c r="B1107" s="2"/>
      <c r="C1107" s="2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</row>
    <row r="1108" spans="2:80" s="3" customFormat="1" ht="17.25" customHeight="1">
      <c r="B1108" s="2"/>
      <c r="C1108" s="2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</row>
    <row r="1109" spans="2:80" s="3" customFormat="1" ht="17.25" customHeight="1">
      <c r="B1109" s="2"/>
      <c r="C1109" s="2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</row>
    <row r="1110" spans="2:80" s="3" customFormat="1" ht="17.25" customHeight="1">
      <c r="B1110" s="2"/>
      <c r="C1110" s="2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</row>
    <row r="1111" spans="2:80" s="3" customFormat="1" ht="17.25" customHeight="1">
      <c r="B1111" s="2"/>
      <c r="C1111" s="2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</row>
    <row r="1112" spans="2:80" s="3" customFormat="1" ht="17.25" customHeight="1">
      <c r="B1112" s="2"/>
      <c r="C1112" s="2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</row>
    <row r="1113" spans="2:80" s="3" customFormat="1" ht="17.25" customHeight="1">
      <c r="B1113" s="2"/>
      <c r="C1113" s="2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</row>
    <row r="1114" spans="2:80" s="3" customFormat="1" ht="17.25" customHeight="1">
      <c r="B1114" s="2"/>
      <c r="C1114" s="2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</row>
    <row r="1115" spans="2:80" s="3" customFormat="1" ht="17.25" customHeight="1">
      <c r="B1115" s="2"/>
      <c r="C1115" s="2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</row>
    <row r="1116" spans="2:80" s="3" customFormat="1" ht="17.25" customHeight="1">
      <c r="B1116" s="2"/>
      <c r="C1116" s="2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</row>
    <row r="1117" spans="2:80" s="3" customFormat="1" ht="17.25" customHeight="1">
      <c r="B1117" s="2"/>
      <c r="C1117" s="2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</row>
    <row r="1118" spans="2:80" s="3" customFormat="1" ht="17.25" customHeight="1">
      <c r="B1118" s="2"/>
      <c r="C1118" s="2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</row>
    <row r="1119" spans="2:80" s="3" customFormat="1" ht="17.25" customHeight="1">
      <c r="B1119" s="2"/>
      <c r="C1119" s="2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</row>
    <row r="1120" spans="2:80" s="3" customFormat="1" ht="17.25" customHeight="1">
      <c r="B1120" s="2"/>
      <c r="C1120" s="2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</row>
    <row r="1121" spans="2:80" s="3" customFormat="1" ht="17.25" customHeight="1">
      <c r="B1121" s="2"/>
      <c r="C1121" s="2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</row>
    <row r="1122" spans="2:80" s="3" customFormat="1" ht="17.25" customHeight="1">
      <c r="B1122" s="2"/>
      <c r="C1122" s="2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</row>
    <row r="1123" spans="2:80" s="3" customFormat="1" ht="17.25" customHeight="1">
      <c r="B1123" s="2"/>
      <c r="C1123" s="2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</row>
    <row r="1124" spans="2:80" s="3" customFormat="1" ht="17.25" customHeight="1">
      <c r="B1124" s="2"/>
      <c r="C1124" s="2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</row>
    <row r="1125" spans="2:80" s="3" customFormat="1" ht="17.25" customHeight="1">
      <c r="B1125" s="2"/>
      <c r="C1125" s="2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</row>
    <row r="1126" spans="2:80" s="3" customFormat="1" ht="17.25" customHeight="1">
      <c r="B1126" s="2"/>
      <c r="C1126" s="2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</row>
    <row r="1127" spans="2:80" s="3" customFormat="1" ht="17.25" customHeight="1">
      <c r="B1127" s="2"/>
      <c r="C1127" s="2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</row>
    <row r="1128" spans="2:80" s="3" customFormat="1" ht="17.25" customHeight="1">
      <c r="B1128" s="2"/>
      <c r="C1128" s="2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</row>
    <row r="1129" spans="2:80" s="3" customFormat="1" ht="17.25" customHeight="1">
      <c r="B1129" s="2"/>
      <c r="C1129" s="2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</row>
    <row r="1130" spans="2:80" s="3" customFormat="1" ht="17.25" customHeight="1">
      <c r="B1130" s="2"/>
      <c r="C1130" s="2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</row>
    <row r="1131" spans="2:80" s="3" customFormat="1" ht="17.25" customHeight="1">
      <c r="B1131" s="2"/>
      <c r="C1131" s="2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</row>
    <row r="1132" spans="2:80" s="3" customFormat="1" ht="17.25" customHeight="1">
      <c r="B1132" s="2"/>
      <c r="C1132" s="2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</row>
    <row r="1133" spans="2:80" s="3" customFormat="1" ht="17.25" customHeight="1">
      <c r="B1133" s="2"/>
      <c r="C1133" s="2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</row>
    <row r="1134" spans="2:80" s="3" customFormat="1" ht="17.25" customHeight="1">
      <c r="B1134" s="2"/>
      <c r="C1134" s="2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</row>
    <row r="1135" spans="2:80" s="3" customFormat="1" ht="17.25" customHeight="1">
      <c r="B1135" s="2"/>
      <c r="C1135" s="2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</row>
    <row r="1136" spans="2:80" s="3" customFormat="1" ht="17.25" customHeight="1">
      <c r="B1136" s="2"/>
      <c r="C1136" s="2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</row>
    <row r="1137" spans="2:80" s="3" customFormat="1" ht="17.25" customHeight="1">
      <c r="B1137" s="2"/>
      <c r="C1137" s="2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</row>
    <row r="1138" spans="2:80" s="3" customFormat="1" ht="17.25" customHeight="1">
      <c r="B1138" s="2"/>
      <c r="C1138" s="2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</row>
    <row r="1139" spans="2:80" s="3" customFormat="1" ht="17.25" customHeight="1">
      <c r="B1139" s="2"/>
      <c r="C1139" s="2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</row>
    <row r="1140" spans="2:80" s="3" customFormat="1" ht="17.25" customHeight="1">
      <c r="B1140" s="2"/>
      <c r="C1140" s="2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</row>
    <row r="1141" spans="2:80" s="3" customFormat="1" ht="17.25" customHeight="1">
      <c r="B1141" s="2"/>
      <c r="C1141" s="2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</row>
    <row r="1142" spans="2:80" s="3" customFormat="1" ht="17.25" customHeight="1">
      <c r="B1142" s="2"/>
      <c r="C1142" s="2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</row>
    <row r="1143" spans="2:80" s="3" customFormat="1" ht="17.25" customHeight="1">
      <c r="B1143" s="2"/>
      <c r="C1143" s="2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</row>
    <row r="1144" spans="2:80" s="3" customFormat="1" ht="17.25" customHeight="1">
      <c r="B1144" s="2"/>
      <c r="C1144" s="2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</row>
    <row r="1145" spans="2:80" s="3" customFormat="1" ht="17.25" customHeight="1">
      <c r="B1145" s="2"/>
      <c r="C1145" s="2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</row>
    <row r="1146" spans="2:80" s="3" customFormat="1" ht="17.25" customHeight="1">
      <c r="B1146" s="2"/>
      <c r="C1146" s="2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</row>
    <row r="1147" spans="2:80" s="3" customFormat="1" ht="17.25" customHeight="1">
      <c r="B1147" s="2"/>
      <c r="C1147" s="2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</row>
    <row r="1148" spans="2:80" s="3" customFormat="1" ht="17.25" customHeight="1">
      <c r="B1148" s="2"/>
      <c r="C1148" s="2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</row>
    <row r="1149" spans="2:80" s="3" customFormat="1" ht="17.25" customHeight="1">
      <c r="B1149" s="2"/>
      <c r="C1149" s="2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</row>
    <row r="1150" spans="2:80" s="3" customFormat="1" ht="17.25" customHeight="1">
      <c r="B1150" s="2"/>
      <c r="C1150" s="2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</row>
    <row r="1151" spans="2:80" s="3" customFormat="1" ht="17.25" customHeight="1">
      <c r="B1151" s="2"/>
      <c r="C1151" s="2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</row>
    <row r="1152" spans="2:80" s="3" customFormat="1" ht="17.25" customHeight="1">
      <c r="B1152" s="2"/>
      <c r="C1152" s="2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</row>
    <row r="1153" spans="2:80" s="3" customFormat="1" ht="17.25" customHeight="1">
      <c r="B1153" s="2"/>
      <c r="C1153" s="2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</row>
    <row r="1154" spans="2:80" s="3" customFormat="1" ht="17.25" customHeight="1">
      <c r="B1154" s="2"/>
      <c r="C1154" s="2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</row>
    <row r="1155" spans="2:80" s="3" customFormat="1" ht="17.25" customHeight="1">
      <c r="B1155" s="2"/>
      <c r="C1155" s="2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</row>
    <row r="1156" spans="2:80" s="3" customFormat="1" ht="17.25" customHeight="1">
      <c r="B1156" s="2"/>
      <c r="C1156" s="2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</row>
    <row r="1157" spans="2:80" s="3" customFormat="1" ht="17.25" customHeight="1">
      <c r="B1157" s="2"/>
      <c r="C1157" s="2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</row>
    <row r="1158" spans="2:80" s="3" customFormat="1" ht="17.25" customHeight="1">
      <c r="B1158" s="2"/>
      <c r="C1158" s="2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</row>
    <row r="1159" spans="2:80" s="3" customFormat="1" ht="17.25" customHeight="1">
      <c r="B1159" s="2"/>
      <c r="C1159" s="2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</row>
    <row r="1160" spans="2:80" s="3" customFormat="1" ht="17.25" customHeight="1">
      <c r="B1160" s="2"/>
      <c r="C1160" s="2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</row>
    <row r="1161" spans="2:80" s="3" customFormat="1" ht="17.25" customHeight="1">
      <c r="B1161" s="2"/>
      <c r="C1161" s="2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</row>
    <row r="1162" spans="2:80" s="3" customFormat="1" ht="17.25" customHeight="1">
      <c r="B1162" s="2"/>
      <c r="C1162" s="2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</row>
    <row r="1163" spans="2:80" s="3" customFormat="1" ht="17.25" customHeight="1">
      <c r="B1163" s="2"/>
      <c r="C1163" s="2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</row>
    <row r="1164" spans="2:80" s="3" customFormat="1" ht="17.25" customHeight="1">
      <c r="B1164" s="2"/>
      <c r="C1164" s="2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</row>
    <row r="1165" spans="2:80" s="3" customFormat="1" ht="17.25" customHeight="1">
      <c r="B1165" s="2"/>
      <c r="C1165" s="2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</row>
    <row r="1166" spans="2:80" s="3" customFormat="1" ht="17.25" customHeight="1">
      <c r="B1166" s="2"/>
      <c r="C1166" s="2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</row>
    <row r="1167" spans="2:80" s="3" customFormat="1" ht="17.25" customHeight="1">
      <c r="B1167" s="2"/>
      <c r="C1167" s="2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</row>
    <row r="1168" spans="2:80" s="3" customFormat="1" ht="17.25" customHeight="1">
      <c r="B1168" s="2"/>
      <c r="C1168" s="2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</row>
    <row r="1169" spans="2:80" s="3" customFormat="1" ht="17.25" customHeight="1">
      <c r="B1169" s="2"/>
      <c r="C1169" s="2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</row>
    <row r="1170" spans="2:80" s="3" customFormat="1" ht="17.25" customHeight="1">
      <c r="B1170" s="2"/>
      <c r="C1170" s="2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</row>
    <row r="1171" spans="2:80" s="3" customFormat="1" ht="17.25" customHeight="1">
      <c r="B1171" s="2"/>
      <c r="C1171" s="2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</row>
    <row r="1172" spans="2:80" s="3" customFormat="1" ht="17.25" customHeight="1">
      <c r="B1172" s="2"/>
      <c r="C1172" s="2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</row>
    <row r="1173" spans="2:80" s="3" customFormat="1" ht="17.25" customHeight="1">
      <c r="B1173" s="2"/>
      <c r="C1173" s="2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</row>
    <row r="1174" spans="2:80" s="3" customFormat="1" ht="17.25" customHeight="1">
      <c r="B1174" s="2"/>
      <c r="C1174" s="2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</row>
    <row r="1175" spans="2:80" s="3" customFormat="1" ht="17.25" customHeight="1">
      <c r="B1175" s="2"/>
      <c r="C1175" s="2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</row>
    <row r="1176" spans="2:80" s="3" customFormat="1" ht="17.25" customHeight="1">
      <c r="B1176" s="2"/>
      <c r="C1176" s="2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</row>
    <row r="1177" spans="2:80" s="3" customFormat="1" ht="17.25" customHeight="1">
      <c r="B1177" s="2"/>
      <c r="C1177" s="2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</row>
    <row r="1178" spans="2:80" s="3" customFormat="1" ht="17.25" customHeight="1">
      <c r="B1178" s="2"/>
      <c r="C1178" s="2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</row>
    <row r="1179" spans="2:80" s="3" customFormat="1" ht="17.25" customHeight="1">
      <c r="B1179" s="2"/>
      <c r="C1179" s="2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</row>
    <row r="1180" spans="2:80" s="3" customFormat="1" ht="17.25" customHeight="1">
      <c r="B1180" s="2"/>
      <c r="C1180" s="2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</row>
    <row r="1181" spans="2:80" s="3" customFormat="1" ht="17.25" customHeight="1">
      <c r="B1181" s="2"/>
      <c r="C1181" s="2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</row>
    <row r="1182" spans="2:80" s="3" customFormat="1" ht="17.25" customHeight="1">
      <c r="B1182" s="2"/>
      <c r="C1182" s="2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</row>
    <row r="1183" spans="2:80" s="3" customFormat="1" ht="17.25" customHeight="1">
      <c r="B1183" s="2"/>
      <c r="C1183" s="2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</row>
    <row r="1184" spans="2:80" s="3" customFormat="1" ht="17.25" customHeight="1">
      <c r="B1184" s="2"/>
      <c r="C1184" s="2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</row>
    <row r="1185" spans="2:80" s="3" customFormat="1" ht="17.25" customHeight="1">
      <c r="B1185" s="2"/>
      <c r="C1185" s="2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</row>
    <row r="1186" spans="2:80" s="3" customFormat="1" ht="17.25" customHeight="1">
      <c r="B1186" s="2"/>
      <c r="C1186" s="2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</row>
    <row r="1187" spans="2:80" s="3" customFormat="1" ht="17.25" customHeight="1">
      <c r="B1187" s="2"/>
      <c r="C1187" s="2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</row>
    <row r="1188" spans="2:80" s="3" customFormat="1" ht="17.25" customHeight="1">
      <c r="B1188" s="2"/>
      <c r="C1188" s="2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</row>
    <row r="1189" spans="2:80" s="3" customFormat="1" ht="17.25" customHeight="1">
      <c r="B1189" s="2"/>
      <c r="C1189" s="2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</row>
    <row r="1190" spans="2:80" s="3" customFormat="1" ht="17.25" customHeight="1">
      <c r="B1190" s="2"/>
      <c r="C1190" s="2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</row>
    <row r="1191" spans="2:80" s="3" customFormat="1" ht="17.25" customHeight="1">
      <c r="B1191" s="2"/>
      <c r="C1191" s="2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</row>
    <row r="1192" spans="2:80" s="3" customFormat="1" ht="17.25" customHeight="1">
      <c r="B1192" s="2"/>
      <c r="C1192" s="2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</row>
    <row r="1193" spans="2:80" s="3" customFormat="1" ht="17.25" customHeight="1">
      <c r="B1193" s="2"/>
      <c r="C1193" s="2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</row>
    <row r="1194" spans="2:80" s="3" customFormat="1" ht="17.25" customHeight="1">
      <c r="B1194" s="2"/>
      <c r="C1194" s="2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</row>
    <row r="1195" spans="2:80" s="3" customFormat="1" ht="17.25" customHeight="1">
      <c r="B1195" s="2"/>
      <c r="C1195" s="2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</row>
    <row r="1196" spans="2:80" s="3" customFormat="1" ht="17.25" customHeight="1">
      <c r="B1196" s="2"/>
      <c r="C1196" s="2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</row>
    <row r="1197" spans="2:80" s="3" customFormat="1" ht="17.25" customHeight="1">
      <c r="B1197" s="2"/>
      <c r="C1197" s="2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</row>
    <row r="1198" spans="2:80" s="3" customFormat="1" ht="17.25" customHeight="1">
      <c r="B1198" s="2"/>
      <c r="C1198" s="2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</row>
    <row r="1199" spans="2:80" s="3" customFormat="1" ht="17.25" customHeight="1">
      <c r="B1199" s="2"/>
      <c r="C1199" s="2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</row>
    <row r="1200" spans="2:80" s="3" customFormat="1" ht="17.25" customHeight="1">
      <c r="B1200" s="2"/>
      <c r="C1200" s="2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</row>
    <row r="1201" spans="2:80" s="3" customFormat="1" ht="17.25" customHeight="1">
      <c r="B1201" s="2"/>
      <c r="C1201" s="2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</row>
    <row r="1202" spans="2:80" s="3" customFormat="1" ht="17.25" customHeight="1">
      <c r="B1202" s="2"/>
      <c r="C1202" s="2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</row>
    <row r="1203" spans="2:80" s="3" customFormat="1" ht="17.25" customHeight="1">
      <c r="B1203" s="2"/>
      <c r="C1203" s="2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</row>
    <row r="1204" spans="2:80" s="3" customFormat="1" ht="17.25" customHeight="1">
      <c r="B1204" s="2"/>
      <c r="C1204" s="2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</row>
    <row r="1205" spans="2:80" s="3" customFormat="1" ht="17.25" customHeight="1">
      <c r="B1205" s="2"/>
      <c r="C1205" s="2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</row>
    <row r="1206" spans="2:80" s="3" customFormat="1" ht="17.25" customHeight="1">
      <c r="B1206" s="2"/>
      <c r="C1206" s="2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</row>
    <row r="1207" spans="2:80" s="3" customFormat="1" ht="17.25" customHeight="1">
      <c r="B1207" s="2"/>
      <c r="C1207" s="2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</row>
    <row r="1208" spans="2:80" s="3" customFormat="1" ht="17.25" customHeight="1">
      <c r="B1208" s="2"/>
      <c r="C1208" s="2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</row>
    <row r="1209" spans="2:80" s="3" customFormat="1" ht="17.25" customHeight="1">
      <c r="B1209" s="2"/>
      <c r="C1209" s="2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</row>
    <row r="1210" spans="2:80" s="3" customFormat="1" ht="17.25" customHeight="1">
      <c r="B1210" s="2"/>
      <c r="C1210" s="2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</row>
    <row r="1211" spans="2:80" s="3" customFormat="1" ht="17.25" customHeight="1">
      <c r="B1211" s="2"/>
      <c r="C1211" s="2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</row>
    <row r="1212" spans="2:80" s="3" customFormat="1" ht="17.25" customHeight="1">
      <c r="B1212" s="2"/>
      <c r="C1212" s="2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</row>
    <row r="1213" spans="2:80" s="3" customFormat="1" ht="17.25" customHeight="1">
      <c r="B1213" s="2"/>
      <c r="C1213" s="2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</row>
    <row r="1214" spans="2:80" s="3" customFormat="1" ht="17.25" customHeight="1">
      <c r="B1214" s="2"/>
      <c r="C1214" s="2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</row>
    <row r="1215" spans="2:80" s="3" customFormat="1" ht="17.25" customHeight="1">
      <c r="B1215" s="2"/>
      <c r="C1215" s="2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</row>
    <row r="1216" spans="2:80" s="3" customFormat="1" ht="17.25" customHeight="1">
      <c r="B1216" s="2"/>
      <c r="C1216" s="2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</row>
    <row r="1217" spans="2:80" s="3" customFormat="1" ht="17.25" customHeight="1">
      <c r="B1217" s="2"/>
      <c r="C1217" s="2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</row>
    <row r="1218" spans="2:80" s="3" customFormat="1" ht="17.25" customHeight="1">
      <c r="B1218" s="2"/>
      <c r="C1218" s="2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</row>
    <row r="1219" spans="2:80" s="3" customFormat="1" ht="17.25" customHeight="1">
      <c r="B1219" s="2"/>
      <c r="C1219" s="2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</row>
    <row r="1220" spans="2:80" s="3" customFormat="1" ht="17.25" customHeight="1">
      <c r="B1220" s="2"/>
      <c r="C1220" s="2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</row>
    <row r="1221" spans="2:80" s="3" customFormat="1" ht="17.25" customHeight="1">
      <c r="B1221" s="2"/>
      <c r="C1221" s="2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</row>
    <row r="1222" spans="2:80" s="3" customFormat="1" ht="17.25" customHeight="1">
      <c r="B1222" s="2"/>
      <c r="C1222" s="2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</row>
    <row r="1223" spans="2:80" s="3" customFormat="1" ht="17.25" customHeight="1">
      <c r="B1223" s="2"/>
      <c r="C1223" s="2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</row>
    <row r="1224" spans="2:80" s="3" customFormat="1" ht="17.25" customHeight="1">
      <c r="B1224" s="2"/>
      <c r="C1224" s="2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</row>
    <row r="1225" spans="2:80" s="3" customFormat="1" ht="17.25" customHeight="1">
      <c r="B1225" s="2"/>
      <c r="C1225" s="2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</row>
    <row r="1226" spans="2:80" s="3" customFormat="1" ht="17.25" customHeight="1">
      <c r="B1226" s="2"/>
      <c r="C1226" s="2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</row>
    <row r="1227" spans="2:80" s="3" customFormat="1" ht="17.25" customHeight="1">
      <c r="B1227" s="2"/>
      <c r="C1227" s="2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</row>
    <row r="1228" spans="2:80" s="3" customFormat="1" ht="17.25" customHeight="1">
      <c r="B1228" s="2"/>
      <c r="C1228" s="2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</row>
    <row r="1229" spans="2:80" s="3" customFormat="1" ht="17.25" customHeight="1">
      <c r="B1229" s="2"/>
      <c r="C1229" s="2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</row>
    <row r="1230" spans="2:80" s="3" customFormat="1" ht="17.25" customHeight="1">
      <c r="B1230" s="2"/>
      <c r="C1230" s="2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</row>
    <row r="1231" spans="2:80" s="3" customFormat="1" ht="17.25" customHeight="1">
      <c r="B1231" s="2"/>
      <c r="C1231" s="2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</row>
    <row r="1232" spans="2:80" s="3" customFormat="1" ht="17.25" customHeight="1">
      <c r="B1232" s="2"/>
      <c r="C1232" s="2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</row>
    <row r="1233" spans="2:80" s="3" customFormat="1" ht="17.25" customHeight="1">
      <c r="B1233" s="2"/>
      <c r="C1233" s="2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</row>
    <row r="1234" spans="2:80" s="3" customFormat="1" ht="17.25" customHeight="1">
      <c r="B1234" s="2"/>
      <c r="C1234" s="2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</row>
    <row r="1235" spans="2:80" s="3" customFormat="1" ht="17.25" customHeight="1">
      <c r="B1235" s="2"/>
      <c r="C1235" s="2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</row>
    <row r="1236" spans="2:80" s="3" customFormat="1" ht="17.25" customHeight="1">
      <c r="B1236" s="2"/>
      <c r="C1236" s="2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</row>
    <row r="1237" spans="2:80" s="3" customFormat="1" ht="17.25" customHeight="1">
      <c r="B1237" s="2"/>
      <c r="C1237" s="2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</row>
    <row r="1238" spans="2:80" s="3" customFormat="1" ht="17.25" customHeight="1">
      <c r="B1238" s="2"/>
      <c r="C1238" s="2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</row>
    <row r="1239" spans="2:80" s="3" customFormat="1" ht="17.25" customHeight="1">
      <c r="B1239" s="2"/>
      <c r="C1239" s="2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</row>
    <row r="1240" spans="2:80" s="3" customFormat="1" ht="17.25" customHeight="1">
      <c r="B1240" s="2"/>
      <c r="C1240" s="2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</row>
    <row r="1241" spans="2:80" s="3" customFormat="1" ht="17.25" customHeight="1">
      <c r="B1241" s="2"/>
      <c r="C1241" s="2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</row>
    <row r="1242" spans="2:80" s="3" customFormat="1" ht="17.25" customHeight="1">
      <c r="B1242" s="2"/>
      <c r="C1242" s="2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</row>
    <row r="1243" spans="2:80" s="3" customFormat="1" ht="17.25" customHeight="1">
      <c r="B1243" s="2"/>
      <c r="C1243" s="2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</row>
    <row r="1244" spans="2:80" s="3" customFormat="1" ht="17.25" customHeight="1">
      <c r="B1244" s="2"/>
      <c r="C1244" s="2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</row>
    <row r="1245" spans="2:80" s="3" customFormat="1" ht="17.25" customHeight="1">
      <c r="B1245" s="2"/>
      <c r="C1245" s="2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</row>
    <row r="1246" spans="2:80" s="3" customFormat="1" ht="17.25" customHeight="1">
      <c r="B1246" s="2"/>
      <c r="C1246" s="2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</row>
    <row r="1247" spans="2:80" s="3" customFormat="1" ht="17.25" customHeight="1">
      <c r="B1247" s="2"/>
      <c r="C1247" s="2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</row>
    <row r="1248" spans="2:80" s="3" customFormat="1" ht="17.25" customHeight="1">
      <c r="B1248" s="2"/>
      <c r="C1248" s="2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</row>
    <row r="1249" spans="2:80" s="3" customFormat="1" ht="17.25" customHeight="1">
      <c r="B1249" s="2"/>
      <c r="C1249" s="2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</row>
    <row r="1250" spans="2:80" s="3" customFormat="1" ht="17.25" customHeight="1">
      <c r="B1250" s="2"/>
      <c r="C1250" s="2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</row>
    <row r="1251" spans="2:80" s="3" customFormat="1" ht="17.25" customHeight="1">
      <c r="B1251" s="2"/>
      <c r="C1251" s="2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</row>
    <row r="1252" spans="2:80" s="3" customFormat="1" ht="17.25" customHeight="1">
      <c r="B1252" s="2"/>
      <c r="C1252" s="2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</row>
    <row r="1253" spans="2:80" s="3" customFormat="1" ht="17.25" customHeight="1">
      <c r="B1253" s="2"/>
      <c r="C1253" s="2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</row>
    <row r="1254" spans="2:80" s="3" customFormat="1" ht="17.25" customHeight="1">
      <c r="B1254" s="2"/>
      <c r="C1254" s="2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</row>
    <row r="1255" spans="2:80" s="3" customFormat="1" ht="17.25" customHeight="1">
      <c r="B1255" s="2"/>
      <c r="C1255" s="2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</row>
    <row r="1256" spans="2:80" s="3" customFormat="1" ht="17.25" customHeight="1">
      <c r="B1256" s="2"/>
      <c r="C1256" s="2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</row>
    <row r="1257" spans="2:80" s="3" customFormat="1" ht="17.25" customHeight="1">
      <c r="B1257" s="2"/>
      <c r="C1257" s="2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</row>
    <row r="1258" spans="2:80" s="3" customFormat="1" ht="17.25" customHeight="1">
      <c r="B1258" s="2"/>
      <c r="C1258" s="2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</row>
    <row r="1259" spans="2:80" s="3" customFormat="1" ht="17.25" customHeight="1">
      <c r="B1259" s="2"/>
      <c r="C1259" s="2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</row>
    <row r="1260" spans="2:80" s="3" customFormat="1" ht="17.25" customHeight="1">
      <c r="B1260" s="2"/>
      <c r="C1260" s="2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</row>
    <row r="1261" spans="2:80" s="3" customFormat="1" ht="17.25" customHeight="1">
      <c r="B1261" s="2"/>
      <c r="C1261" s="2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</row>
    <row r="1262" spans="2:80" s="3" customFormat="1" ht="17.25" customHeight="1">
      <c r="B1262" s="2"/>
      <c r="C1262" s="2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</row>
    <row r="1263" spans="2:80" s="3" customFormat="1" ht="17.25" customHeight="1">
      <c r="B1263" s="2"/>
      <c r="C1263" s="2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</row>
    <row r="1264" spans="2:80" s="3" customFormat="1" ht="17.25" customHeight="1">
      <c r="B1264" s="2"/>
      <c r="C1264" s="2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</row>
    <row r="1265" spans="2:80" s="3" customFormat="1" ht="17.25" customHeight="1">
      <c r="B1265" s="2"/>
      <c r="C1265" s="2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</row>
    <row r="1266" spans="2:80" s="3" customFormat="1" ht="17.25" customHeight="1">
      <c r="B1266" s="2"/>
      <c r="C1266" s="2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</row>
    <row r="1267" spans="2:80" s="3" customFormat="1" ht="17.25" customHeight="1">
      <c r="B1267" s="2"/>
      <c r="C1267" s="2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</row>
    <row r="1268" spans="2:80" s="3" customFormat="1" ht="17.25" customHeight="1">
      <c r="B1268" s="2"/>
      <c r="C1268" s="2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</row>
    <row r="1269" spans="2:80" s="3" customFormat="1" ht="17.25" customHeight="1">
      <c r="B1269" s="2"/>
      <c r="C1269" s="2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</row>
    <row r="1270" spans="2:80" s="3" customFormat="1" ht="17.25" customHeight="1">
      <c r="B1270" s="2"/>
      <c r="C1270" s="2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</row>
    <row r="1271" spans="2:80" s="3" customFormat="1" ht="17.25" customHeight="1">
      <c r="B1271" s="2"/>
      <c r="C1271" s="2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</row>
    <row r="1272" spans="2:80" s="3" customFormat="1" ht="17.25" customHeight="1">
      <c r="B1272" s="2"/>
      <c r="C1272" s="2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</row>
    <row r="1273" spans="2:80" s="3" customFormat="1" ht="17.25" customHeight="1">
      <c r="B1273" s="2"/>
      <c r="C1273" s="2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</row>
    <row r="1274" spans="2:80" s="3" customFormat="1" ht="17.25" customHeight="1">
      <c r="B1274" s="2"/>
      <c r="C1274" s="2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</row>
    <row r="1275" spans="2:80" s="3" customFormat="1" ht="17.25" customHeight="1">
      <c r="B1275" s="2"/>
      <c r="C1275" s="2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</row>
    <row r="1276" spans="2:80" s="3" customFormat="1" ht="17.25" customHeight="1">
      <c r="B1276" s="2"/>
      <c r="C1276" s="2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</row>
    <row r="1277" spans="2:80" s="3" customFormat="1" ht="17.25" customHeight="1">
      <c r="B1277" s="2"/>
      <c r="C1277" s="2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</row>
    <row r="1278" spans="2:80" s="3" customFormat="1" ht="17.25" customHeight="1">
      <c r="B1278" s="2"/>
      <c r="C1278" s="2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</row>
    <row r="1279" spans="2:80" s="3" customFormat="1" ht="17.25" customHeight="1">
      <c r="B1279" s="2"/>
      <c r="C1279" s="2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</row>
    <row r="1280" spans="2:80" s="3" customFormat="1" ht="17.25" customHeight="1">
      <c r="B1280" s="2"/>
      <c r="C1280" s="2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</row>
    <row r="1281" spans="2:80" s="3" customFormat="1" ht="17.25" customHeight="1">
      <c r="B1281" s="2"/>
      <c r="C1281" s="2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</row>
    <row r="1282" spans="2:80" s="3" customFormat="1" ht="17.25" customHeight="1">
      <c r="B1282" s="2"/>
      <c r="C1282" s="2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</row>
    <row r="1283" spans="2:80" s="3" customFormat="1" ht="17.25" customHeight="1">
      <c r="B1283" s="2"/>
      <c r="C1283" s="2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</row>
    <row r="1284" spans="2:80" s="3" customFormat="1" ht="17.25" customHeight="1">
      <c r="B1284" s="2"/>
      <c r="C1284" s="2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</row>
    <row r="1285" spans="2:80" s="3" customFormat="1" ht="17.25" customHeight="1">
      <c r="B1285" s="2"/>
      <c r="C1285" s="2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</row>
    <row r="1286" spans="2:80" s="3" customFormat="1" ht="17.25" customHeight="1">
      <c r="B1286" s="2"/>
      <c r="C1286" s="2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</row>
    <row r="1287" spans="2:80" s="3" customFormat="1" ht="17.25" customHeight="1">
      <c r="B1287" s="2"/>
      <c r="C1287" s="2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</row>
    <row r="1288" spans="2:80" s="3" customFormat="1" ht="17.25" customHeight="1">
      <c r="B1288" s="2"/>
      <c r="C1288" s="2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</row>
    <row r="1289" spans="2:80" s="3" customFormat="1" ht="17.25" customHeight="1">
      <c r="B1289" s="2"/>
      <c r="C1289" s="2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</row>
    <row r="1290" spans="2:80" s="3" customFormat="1" ht="17.25" customHeight="1">
      <c r="B1290" s="2"/>
      <c r="C1290" s="2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</row>
    <row r="1291" spans="2:80" s="3" customFormat="1" ht="17.25" customHeight="1">
      <c r="B1291" s="2"/>
      <c r="C1291" s="2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</row>
    <row r="1292" spans="2:80" s="3" customFormat="1" ht="17.25" customHeight="1">
      <c r="B1292" s="2"/>
      <c r="C1292" s="2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</row>
    <row r="1293" spans="2:80" s="3" customFormat="1" ht="17.25" customHeight="1">
      <c r="B1293" s="2"/>
      <c r="C1293" s="2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</row>
    <row r="1294" spans="2:80" s="3" customFormat="1" ht="17.25" customHeight="1">
      <c r="B1294" s="2"/>
      <c r="C1294" s="2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</row>
    <row r="1295" spans="2:80" s="3" customFormat="1" ht="17.25" customHeight="1">
      <c r="B1295" s="2"/>
      <c r="C1295" s="2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</row>
    <row r="1296" spans="2:80" s="3" customFormat="1" ht="17.25" customHeight="1">
      <c r="B1296" s="2"/>
      <c r="C1296" s="2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</row>
    <row r="1297" spans="2:80" s="3" customFormat="1" ht="17.25" customHeight="1">
      <c r="B1297" s="2"/>
      <c r="C1297" s="2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</row>
    <row r="1298" spans="2:80" s="3" customFormat="1" ht="17.25" customHeight="1">
      <c r="B1298" s="2"/>
      <c r="C1298" s="2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</row>
    <row r="1299" spans="2:80" s="3" customFormat="1" ht="17.25" customHeight="1">
      <c r="B1299" s="2"/>
      <c r="C1299" s="2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</row>
    <row r="1300" spans="2:80" s="3" customFormat="1" ht="17.25" customHeight="1">
      <c r="B1300" s="2"/>
      <c r="C1300" s="2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</row>
    <row r="1301" spans="2:80" s="3" customFormat="1" ht="17.25" customHeight="1">
      <c r="B1301" s="2"/>
      <c r="C1301" s="2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</row>
    <row r="1302" spans="2:80" s="3" customFormat="1" ht="17.25" customHeight="1">
      <c r="B1302" s="2"/>
      <c r="C1302" s="2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</row>
    <row r="1303" spans="2:80" s="3" customFormat="1" ht="17.25" customHeight="1">
      <c r="B1303" s="2"/>
      <c r="C1303" s="2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</row>
    <row r="1304" spans="2:80" s="3" customFormat="1" ht="17.25" customHeight="1">
      <c r="B1304" s="2"/>
      <c r="C1304" s="2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</row>
    <row r="1305" spans="2:80" s="3" customFormat="1" ht="17.25" customHeight="1">
      <c r="B1305" s="2"/>
      <c r="C1305" s="2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</row>
    <row r="1306" spans="2:80" s="3" customFormat="1" ht="17.25" customHeight="1">
      <c r="B1306" s="2"/>
      <c r="C1306" s="2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</row>
    <row r="1307" spans="2:80" s="3" customFormat="1" ht="17.25" customHeight="1">
      <c r="B1307" s="2"/>
      <c r="C1307" s="2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</row>
    <row r="1308" spans="2:80" s="3" customFormat="1" ht="17.25" customHeight="1">
      <c r="B1308" s="2"/>
      <c r="C1308" s="2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</row>
    <row r="1309" spans="2:80" s="3" customFormat="1" ht="17.25" customHeight="1">
      <c r="B1309" s="2"/>
      <c r="C1309" s="2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</row>
    <row r="1310" spans="2:80" s="3" customFormat="1" ht="17.25" customHeight="1">
      <c r="B1310" s="2"/>
      <c r="C1310" s="2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</row>
    <row r="1311" spans="2:80" s="3" customFormat="1" ht="17.25" customHeight="1">
      <c r="B1311" s="2"/>
      <c r="C1311" s="2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</row>
    <row r="1312" spans="2:80" s="3" customFormat="1" ht="17.25" customHeight="1">
      <c r="B1312" s="2"/>
      <c r="C1312" s="2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</row>
    <row r="1313" spans="2:80" s="3" customFormat="1" ht="17.25" customHeight="1">
      <c r="B1313" s="2"/>
      <c r="C1313" s="2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</row>
    <row r="1314" spans="2:80" s="3" customFormat="1" ht="17.25" customHeight="1">
      <c r="B1314" s="2"/>
      <c r="C1314" s="2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</row>
    <row r="1315" spans="2:80" s="3" customFormat="1" ht="17.25" customHeight="1">
      <c r="B1315" s="2"/>
      <c r="C1315" s="2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</row>
    <row r="1316" spans="2:80" s="3" customFormat="1" ht="17.25" customHeight="1">
      <c r="B1316" s="2"/>
      <c r="C1316" s="2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</row>
    <row r="1317" spans="2:80" s="3" customFormat="1" ht="17.25" customHeight="1">
      <c r="B1317" s="2"/>
      <c r="C1317" s="2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</row>
    <row r="1318" spans="2:80" s="3" customFormat="1" ht="17.25" customHeight="1">
      <c r="B1318" s="2"/>
      <c r="C1318" s="2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</row>
    <row r="1319" spans="2:80" s="3" customFormat="1" ht="17.25" customHeight="1">
      <c r="B1319" s="2"/>
      <c r="C1319" s="2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</row>
    <row r="1320" spans="2:80" s="3" customFormat="1" ht="17.25" customHeight="1">
      <c r="B1320" s="2"/>
      <c r="C1320" s="2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</row>
    <row r="1321" spans="2:80" s="3" customFormat="1" ht="17.25" customHeight="1">
      <c r="B1321" s="2"/>
      <c r="C1321" s="2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</row>
    <row r="1322" spans="2:80" s="3" customFormat="1" ht="17.25" customHeight="1">
      <c r="B1322" s="2"/>
      <c r="C1322" s="2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</row>
    <row r="1323" spans="2:80" s="3" customFormat="1" ht="17.25" customHeight="1">
      <c r="B1323" s="2"/>
      <c r="C1323" s="2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</row>
    <row r="1324" spans="2:80" s="3" customFormat="1" ht="17.25" customHeight="1">
      <c r="B1324" s="2"/>
      <c r="C1324" s="2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</row>
    <row r="1325" spans="2:80" s="3" customFormat="1" ht="17.25" customHeight="1">
      <c r="B1325" s="2"/>
      <c r="C1325" s="2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</row>
    <row r="1326" spans="2:80" s="3" customFormat="1" ht="17.25" customHeight="1">
      <c r="B1326" s="2"/>
      <c r="C1326" s="2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</row>
    <row r="1327" spans="2:80" s="3" customFormat="1" ht="17.25" customHeight="1">
      <c r="B1327" s="2"/>
      <c r="C1327" s="2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</row>
    <row r="1328" spans="2:80" s="3" customFormat="1" ht="17.25" customHeight="1">
      <c r="B1328" s="2"/>
      <c r="C1328" s="2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</row>
    <row r="1329" spans="2:80" s="3" customFormat="1" ht="17.25" customHeight="1">
      <c r="B1329" s="2"/>
      <c r="C1329" s="2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</row>
    <row r="1330" spans="2:80" s="3" customFormat="1" ht="17.25" customHeight="1">
      <c r="B1330" s="2"/>
      <c r="C1330" s="2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</row>
    <row r="1331" spans="2:80" s="3" customFormat="1" ht="17.25" customHeight="1">
      <c r="B1331" s="2"/>
      <c r="C1331" s="2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</row>
    <row r="1332" spans="2:80" s="3" customFormat="1" ht="17.25" customHeight="1">
      <c r="B1332" s="2"/>
      <c r="C1332" s="2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</row>
    <row r="1333" spans="2:80" s="3" customFormat="1" ht="17.25" customHeight="1">
      <c r="B1333" s="2"/>
      <c r="C1333" s="2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</row>
    <row r="1334" spans="2:80" s="3" customFormat="1" ht="17.25" customHeight="1">
      <c r="B1334" s="2"/>
      <c r="C1334" s="2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</row>
    <row r="1335" spans="2:80" s="3" customFormat="1" ht="17.25" customHeight="1">
      <c r="B1335" s="2"/>
      <c r="C1335" s="2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</row>
    <row r="1336" spans="2:80" s="3" customFormat="1" ht="17.25" customHeight="1">
      <c r="B1336" s="2"/>
      <c r="C1336" s="2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</row>
    <row r="1337" spans="2:80" s="3" customFormat="1" ht="17.25" customHeight="1">
      <c r="B1337" s="2"/>
      <c r="C1337" s="2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</row>
    <row r="1338" spans="2:80" s="3" customFormat="1" ht="17.25" customHeight="1">
      <c r="B1338" s="2"/>
      <c r="C1338" s="2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</row>
    <row r="1339" spans="2:80" s="3" customFormat="1" ht="17.25" customHeight="1">
      <c r="B1339" s="2"/>
      <c r="C1339" s="2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</row>
    <row r="1340" spans="2:80" s="3" customFormat="1" ht="17.25" customHeight="1">
      <c r="B1340" s="2"/>
      <c r="C1340" s="2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</row>
    <row r="1341" spans="2:80" s="3" customFormat="1" ht="17.25" customHeight="1">
      <c r="B1341" s="2"/>
      <c r="C1341" s="2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</row>
    <row r="1342" spans="2:80" s="3" customFormat="1" ht="17.25" customHeight="1">
      <c r="B1342" s="2"/>
      <c r="C1342" s="2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</row>
    <row r="1343" spans="2:80" s="3" customFormat="1" ht="17.25" customHeight="1">
      <c r="B1343" s="2"/>
      <c r="C1343" s="2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</row>
    <row r="1344" spans="2:80" s="3" customFormat="1" ht="17.25" customHeight="1">
      <c r="B1344" s="2"/>
      <c r="C1344" s="2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</row>
    <row r="1345" spans="2:80" s="3" customFormat="1" ht="17.25" customHeight="1">
      <c r="B1345" s="2"/>
      <c r="C1345" s="2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</row>
    <row r="1346" spans="2:80" s="3" customFormat="1" ht="17.25" customHeight="1">
      <c r="B1346" s="2"/>
      <c r="C1346" s="2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</row>
    <row r="1347" spans="2:80" s="3" customFormat="1" ht="17.25" customHeight="1">
      <c r="B1347" s="2"/>
      <c r="C1347" s="2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</row>
    <row r="1348" spans="2:80" s="3" customFormat="1" ht="17.25" customHeight="1">
      <c r="B1348" s="2"/>
      <c r="C1348" s="2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</row>
    <row r="1349" spans="2:80" s="3" customFormat="1" ht="17.25" customHeight="1">
      <c r="B1349" s="2"/>
      <c r="C1349" s="2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</row>
    <row r="1350" spans="2:80" s="3" customFormat="1" ht="17.25" customHeight="1">
      <c r="B1350" s="2"/>
      <c r="C1350" s="2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</row>
    <row r="1351" spans="2:80" s="3" customFormat="1" ht="17.25" customHeight="1">
      <c r="B1351" s="2"/>
      <c r="C1351" s="2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</row>
    <row r="1352" spans="2:80" s="3" customFormat="1" ht="17.25" customHeight="1">
      <c r="B1352" s="2"/>
      <c r="C1352" s="2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</row>
    <row r="1353" spans="2:80" s="3" customFormat="1" ht="17.25" customHeight="1">
      <c r="B1353" s="2"/>
      <c r="C1353" s="2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</row>
    <row r="1354" spans="2:80" s="3" customFormat="1" ht="17.25" customHeight="1">
      <c r="B1354" s="2"/>
      <c r="C1354" s="2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</row>
    <row r="1355" spans="2:80" s="3" customFormat="1" ht="17.25" customHeight="1">
      <c r="B1355" s="2"/>
      <c r="C1355" s="2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</row>
    <row r="1356" spans="2:80" s="3" customFormat="1" ht="17.25" customHeight="1">
      <c r="B1356" s="2"/>
      <c r="C1356" s="2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</row>
    <row r="1357" spans="2:80" s="3" customFormat="1" ht="17.25" customHeight="1">
      <c r="B1357" s="2"/>
      <c r="C1357" s="2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</row>
    <row r="1358" spans="2:80" s="3" customFormat="1" ht="17.25" customHeight="1">
      <c r="B1358" s="2"/>
      <c r="C1358" s="2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</row>
    <row r="1359" spans="2:80" s="3" customFormat="1" ht="17.25" customHeight="1">
      <c r="B1359" s="2"/>
      <c r="C1359" s="2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</row>
    <row r="1360" spans="2:80" s="3" customFormat="1" ht="17.25" customHeight="1">
      <c r="B1360" s="2"/>
      <c r="C1360" s="2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</row>
    <row r="1361" spans="2:80" s="3" customFormat="1" ht="17.25" customHeight="1">
      <c r="B1361" s="2"/>
      <c r="C1361" s="2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</row>
    <row r="1362" spans="2:80" s="3" customFormat="1" ht="17.25" customHeight="1">
      <c r="B1362" s="2"/>
      <c r="C1362" s="2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</row>
    <row r="1363" spans="2:80" s="3" customFormat="1" ht="17.25" customHeight="1">
      <c r="B1363" s="2"/>
      <c r="C1363" s="2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</row>
    <row r="1364" spans="2:80" s="3" customFormat="1" ht="17.25" customHeight="1">
      <c r="B1364" s="2"/>
      <c r="C1364" s="2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</row>
    <row r="1365" spans="2:80" s="3" customFormat="1" ht="17.25" customHeight="1">
      <c r="B1365" s="2"/>
      <c r="C1365" s="2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</row>
    <row r="1366" spans="2:80" s="3" customFormat="1" ht="17.25" customHeight="1">
      <c r="B1366" s="2"/>
      <c r="C1366" s="2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</row>
    <row r="1367" spans="2:80" s="3" customFormat="1" ht="17.25" customHeight="1">
      <c r="B1367" s="2"/>
      <c r="C1367" s="2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</row>
    <row r="1368" spans="2:80" s="3" customFormat="1" ht="17.25" customHeight="1">
      <c r="B1368" s="2"/>
      <c r="C1368" s="2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</row>
    <row r="1369" spans="2:80" s="3" customFormat="1" ht="17.25" customHeight="1">
      <c r="B1369" s="2"/>
      <c r="C1369" s="2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</row>
    <row r="1370" spans="2:80" s="3" customFormat="1" ht="17.25" customHeight="1">
      <c r="B1370" s="2"/>
      <c r="C1370" s="2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</row>
    <row r="1371" spans="2:80" s="3" customFormat="1" ht="17.25" customHeight="1">
      <c r="B1371" s="2"/>
      <c r="C1371" s="2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</row>
    <row r="1372" spans="2:80" s="3" customFormat="1" ht="17.25" customHeight="1">
      <c r="B1372" s="2"/>
      <c r="C1372" s="2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</row>
    <row r="1373" spans="2:80" s="3" customFormat="1" ht="17.25" customHeight="1">
      <c r="B1373" s="2"/>
      <c r="C1373" s="2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</row>
    <row r="1374" spans="2:80" s="3" customFormat="1" ht="17.25" customHeight="1">
      <c r="B1374" s="2"/>
      <c r="C1374" s="2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</row>
    <row r="1375" spans="2:80" s="3" customFormat="1" ht="17.25" customHeight="1">
      <c r="B1375" s="2"/>
      <c r="C1375" s="2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</row>
    <row r="1376" spans="2:80" s="3" customFormat="1" ht="17.25" customHeight="1">
      <c r="B1376" s="2"/>
      <c r="C1376" s="2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</row>
    <row r="1377" spans="2:80" s="3" customFormat="1" ht="17.25" customHeight="1">
      <c r="B1377" s="2"/>
      <c r="C1377" s="2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</row>
    <row r="1378" spans="2:80" s="3" customFormat="1" ht="17.25" customHeight="1">
      <c r="B1378" s="2"/>
      <c r="C1378" s="2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</row>
    <row r="1379" spans="2:80" s="3" customFormat="1" ht="17.25" customHeight="1">
      <c r="B1379" s="2"/>
      <c r="C1379" s="2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</row>
    <row r="1380" spans="2:80" s="3" customFormat="1" ht="17.25" customHeight="1">
      <c r="B1380" s="2"/>
      <c r="C1380" s="2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</row>
    <row r="1381" spans="2:80" s="3" customFormat="1" ht="17.25" customHeight="1">
      <c r="B1381" s="2"/>
      <c r="C1381" s="2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</row>
    <row r="1382" spans="2:80" s="3" customFormat="1" ht="17.25" customHeight="1">
      <c r="B1382" s="2"/>
      <c r="C1382" s="2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</row>
    <row r="1383" spans="2:80" s="3" customFormat="1" ht="17.25" customHeight="1">
      <c r="B1383" s="2"/>
      <c r="C1383" s="2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</row>
    <row r="1384" spans="2:80" s="3" customFormat="1" ht="17.25" customHeight="1">
      <c r="B1384" s="2"/>
      <c r="C1384" s="2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</row>
    <row r="1385" spans="2:80" s="3" customFormat="1" ht="17.25" customHeight="1">
      <c r="B1385" s="2"/>
      <c r="C1385" s="2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</row>
    <row r="1386" spans="2:80" s="3" customFormat="1" ht="17.25" customHeight="1">
      <c r="B1386" s="2"/>
      <c r="C1386" s="2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</row>
    <row r="1387" spans="2:80" s="3" customFormat="1" ht="17.25" customHeight="1">
      <c r="B1387" s="2"/>
      <c r="C1387" s="2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</row>
    <row r="1388" spans="2:80" s="3" customFormat="1" ht="17.25" customHeight="1">
      <c r="B1388" s="2"/>
      <c r="C1388" s="2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</row>
    <row r="1389" spans="2:80" s="3" customFormat="1" ht="17.25" customHeight="1">
      <c r="B1389" s="2"/>
      <c r="C1389" s="2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</row>
    <row r="1390" spans="2:80" s="3" customFormat="1" ht="17.25" customHeight="1">
      <c r="B1390" s="2"/>
      <c r="C1390" s="2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</row>
    <row r="1391" spans="2:80" s="3" customFormat="1" ht="17.25" customHeight="1">
      <c r="B1391" s="2"/>
      <c r="C1391" s="2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</row>
    <row r="1392" spans="2:80" s="3" customFormat="1" ht="17.25" customHeight="1">
      <c r="B1392" s="2"/>
      <c r="C1392" s="2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</row>
    <row r="1393" spans="2:80" s="3" customFormat="1" ht="17.25" customHeight="1">
      <c r="B1393" s="2"/>
      <c r="C1393" s="2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</row>
    <row r="1394" spans="2:80" s="3" customFormat="1" ht="17.25" customHeight="1">
      <c r="B1394" s="2"/>
      <c r="C1394" s="2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</row>
    <row r="1395" spans="2:80" s="3" customFormat="1" ht="17.25" customHeight="1">
      <c r="B1395" s="2"/>
      <c r="C1395" s="2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</row>
    <row r="1396" spans="2:80" s="3" customFormat="1" ht="17.25" customHeight="1">
      <c r="B1396" s="2"/>
      <c r="C1396" s="2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</row>
    <row r="1397" spans="2:80" s="3" customFormat="1" ht="17.25" customHeight="1">
      <c r="B1397" s="2"/>
      <c r="C1397" s="2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</row>
    <row r="1398" spans="2:80" s="3" customFormat="1" ht="17.25" customHeight="1">
      <c r="B1398" s="2"/>
      <c r="C1398" s="2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</row>
    <row r="1399" spans="2:80" s="3" customFormat="1" ht="17.25" customHeight="1">
      <c r="B1399" s="2"/>
      <c r="C1399" s="2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</row>
    <row r="1400" spans="2:80" s="3" customFormat="1" ht="17.25" customHeight="1">
      <c r="B1400" s="2"/>
      <c r="C1400" s="2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</row>
    <row r="1401" spans="2:80" s="3" customFormat="1" ht="17.25" customHeight="1">
      <c r="B1401" s="2"/>
      <c r="C1401" s="2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</row>
    <row r="1402" spans="2:80" s="3" customFormat="1" ht="17.25" customHeight="1">
      <c r="B1402" s="2"/>
      <c r="C1402" s="2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</row>
    <row r="1403" spans="2:80" s="3" customFormat="1" ht="17.25" customHeight="1">
      <c r="B1403" s="2"/>
      <c r="C1403" s="2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</row>
    <row r="1404" spans="2:80" s="3" customFormat="1" ht="17.25" customHeight="1">
      <c r="B1404" s="2"/>
      <c r="C1404" s="2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</row>
    <row r="1405" spans="2:80" s="3" customFormat="1" ht="17.25" customHeight="1">
      <c r="B1405" s="2"/>
      <c r="C1405" s="2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</row>
    <row r="1406" spans="2:80" s="3" customFormat="1" ht="17.25" customHeight="1">
      <c r="B1406" s="2"/>
      <c r="C1406" s="2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</row>
    <row r="1407" spans="2:80" s="3" customFormat="1" ht="17.25" customHeight="1">
      <c r="B1407" s="2"/>
      <c r="C1407" s="2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</row>
    <row r="1408" spans="2:80" s="3" customFormat="1" ht="17.25" customHeight="1">
      <c r="B1408" s="2"/>
      <c r="C1408" s="2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</row>
    <row r="1409" spans="2:80" s="3" customFormat="1" ht="17.25" customHeight="1">
      <c r="B1409" s="2"/>
      <c r="C1409" s="2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</row>
    <row r="1410" spans="2:80" s="3" customFormat="1" ht="17.25" customHeight="1">
      <c r="B1410" s="2"/>
      <c r="C1410" s="2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</row>
    <row r="1411" spans="2:80" s="3" customFormat="1" ht="17.25" customHeight="1">
      <c r="B1411" s="2"/>
      <c r="C1411" s="2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</row>
    <row r="1412" spans="2:80" s="3" customFormat="1" ht="17.25" customHeight="1">
      <c r="B1412" s="2"/>
      <c r="C1412" s="2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</row>
    <row r="1413" spans="2:80" s="3" customFormat="1" ht="17.25" customHeight="1">
      <c r="B1413" s="2"/>
      <c r="C1413" s="2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</row>
    <row r="1414" spans="2:80" s="3" customFormat="1" ht="17.25" customHeight="1">
      <c r="B1414" s="2"/>
      <c r="C1414" s="2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</row>
    <row r="1415" spans="2:80" s="3" customFormat="1" ht="17.25" customHeight="1">
      <c r="B1415" s="2"/>
      <c r="C1415" s="2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</row>
    <row r="1416" spans="2:80" s="3" customFormat="1" ht="17.25" customHeight="1">
      <c r="B1416" s="2"/>
      <c r="C1416" s="2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</row>
    <row r="1417" spans="2:80" s="3" customFormat="1" ht="17.25" customHeight="1">
      <c r="B1417" s="2"/>
      <c r="C1417" s="2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</row>
    <row r="1418" spans="2:80" s="3" customFormat="1" ht="17.25" customHeight="1">
      <c r="B1418" s="2"/>
      <c r="C1418" s="2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</row>
    <row r="1419" spans="2:80" s="3" customFormat="1" ht="17.25" customHeight="1">
      <c r="B1419" s="2"/>
      <c r="C1419" s="2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</row>
    <row r="1420" spans="2:80" s="3" customFormat="1" ht="17.25" customHeight="1">
      <c r="B1420" s="2"/>
      <c r="C1420" s="2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</row>
    <row r="1421" spans="2:80" s="3" customFormat="1" ht="17.25" customHeight="1">
      <c r="B1421" s="2"/>
      <c r="C1421" s="2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</row>
    <row r="1422" spans="2:80" s="3" customFormat="1" ht="17.25" customHeight="1">
      <c r="B1422" s="2"/>
      <c r="C1422" s="2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</row>
    <row r="1423" spans="2:80" s="3" customFormat="1" ht="17.25" customHeight="1">
      <c r="B1423" s="2"/>
      <c r="C1423" s="2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</row>
    <row r="1424" spans="2:80" s="3" customFormat="1" ht="17.25" customHeight="1">
      <c r="B1424" s="2"/>
      <c r="C1424" s="2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</row>
    <row r="1425" spans="2:80" s="3" customFormat="1" ht="17.25" customHeight="1">
      <c r="B1425" s="2"/>
      <c r="C1425" s="2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</row>
    <row r="1426" spans="2:80" s="3" customFormat="1" ht="17.25" customHeight="1">
      <c r="B1426" s="2"/>
      <c r="C1426" s="2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</row>
    <row r="1427" spans="2:80" s="3" customFormat="1" ht="17.25" customHeight="1">
      <c r="B1427" s="2"/>
      <c r="C1427" s="2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</row>
    <row r="1428" spans="2:80" s="3" customFormat="1" ht="17.25" customHeight="1">
      <c r="B1428" s="2"/>
      <c r="C1428" s="2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</row>
    <row r="1429" spans="2:80" s="3" customFormat="1" ht="17.25" customHeight="1">
      <c r="B1429" s="2"/>
      <c r="C1429" s="2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</row>
    <row r="1430" spans="2:80" s="3" customFormat="1" ht="17.25" customHeight="1">
      <c r="B1430" s="2"/>
      <c r="C1430" s="2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</row>
    <row r="1431" spans="2:80" s="3" customFormat="1" ht="17.25" customHeight="1">
      <c r="B1431" s="2"/>
      <c r="C1431" s="2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</row>
    <row r="1432" spans="2:80" s="3" customFormat="1" ht="17.25" customHeight="1">
      <c r="B1432" s="2"/>
      <c r="C1432" s="2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</row>
    <row r="1433" spans="2:80" s="3" customFormat="1" ht="17.25" customHeight="1">
      <c r="B1433" s="2"/>
      <c r="C1433" s="2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</row>
    <row r="1434" spans="2:80" s="3" customFormat="1" ht="17.25" customHeight="1">
      <c r="B1434" s="2"/>
      <c r="C1434" s="2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</row>
    <row r="1435" spans="2:80" s="3" customFormat="1" ht="17.25" customHeight="1">
      <c r="B1435" s="2"/>
      <c r="C1435" s="2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</row>
    <row r="1436" spans="2:80" s="3" customFormat="1" ht="17.25" customHeight="1">
      <c r="B1436" s="2"/>
      <c r="C1436" s="2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</row>
    <row r="1437" spans="2:80" s="3" customFormat="1" ht="17.25" customHeight="1">
      <c r="B1437" s="2"/>
      <c r="C1437" s="2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</row>
    <row r="1438" spans="2:80" s="3" customFormat="1" ht="17.25" customHeight="1">
      <c r="B1438" s="2"/>
      <c r="C1438" s="2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</row>
    <row r="1439" spans="2:80" s="3" customFormat="1" ht="17.25" customHeight="1">
      <c r="B1439" s="2"/>
      <c r="C1439" s="2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</row>
    <row r="1440" spans="2:80" s="3" customFormat="1" ht="17.25" customHeight="1">
      <c r="B1440" s="2"/>
      <c r="C1440" s="2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</row>
    <row r="1441" spans="2:80" s="3" customFormat="1" ht="17.25" customHeight="1">
      <c r="B1441" s="2"/>
      <c r="C1441" s="2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</row>
    <row r="1442" spans="2:80" s="3" customFormat="1" ht="17.25" customHeight="1">
      <c r="B1442" s="2"/>
      <c r="C1442" s="2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</row>
    <row r="1443" spans="2:80" s="3" customFormat="1" ht="17.25" customHeight="1">
      <c r="B1443" s="2"/>
      <c r="C1443" s="2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</row>
    <row r="1444" spans="2:80" s="3" customFormat="1" ht="17.25" customHeight="1">
      <c r="B1444" s="2"/>
      <c r="C1444" s="2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</row>
    <row r="1445" spans="2:80" s="3" customFormat="1" ht="17.25" customHeight="1">
      <c r="B1445" s="2"/>
      <c r="C1445" s="2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</row>
    <row r="1446" spans="2:80" s="3" customFormat="1" ht="17.25" customHeight="1">
      <c r="B1446" s="2"/>
      <c r="C1446" s="2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</row>
    <row r="1447" spans="2:80" s="3" customFormat="1" ht="17.25" customHeight="1">
      <c r="B1447" s="2"/>
      <c r="C1447" s="2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</row>
    <row r="1448" spans="2:80" s="3" customFormat="1" ht="17.25" customHeight="1">
      <c r="B1448" s="2"/>
      <c r="C1448" s="2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</row>
    <row r="1449" spans="2:80" s="3" customFormat="1" ht="17.25" customHeight="1">
      <c r="B1449" s="2"/>
      <c r="C1449" s="2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</row>
    <row r="1450" spans="2:80" s="3" customFormat="1" ht="17.25" customHeight="1">
      <c r="B1450" s="2"/>
      <c r="C1450" s="2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</row>
    <row r="1451" spans="2:80" s="3" customFormat="1" ht="17.25" customHeight="1">
      <c r="B1451" s="2"/>
      <c r="C1451" s="2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</row>
    <row r="1452" spans="2:80" s="3" customFormat="1" ht="17.25" customHeight="1">
      <c r="B1452" s="2"/>
      <c r="C1452" s="2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</row>
    <row r="1453" spans="2:80" s="3" customFormat="1" ht="17.25" customHeight="1">
      <c r="B1453" s="2"/>
      <c r="C1453" s="2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</row>
    <row r="1454" spans="2:80" s="3" customFormat="1" ht="17.25" customHeight="1">
      <c r="B1454" s="2"/>
      <c r="C1454" s="2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</row>
    <row r="1455" spans="2:80" s="3" customFormat="1" ht="17.25" customHeight="1">
      <c r="B1455" s="2"/>
      <c r="C1455" s="2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</row>
    <row r="1456" spans="2:80" s="3" customFormat="1" ht="17.25" customHeight="1">
      <c r="B1456" s="2"/>
      <c r="C1456" s="2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</row>
    <row r="1457" spans="2:80" s="3" customFormat="1" ht="17.25" customHeight="1">
      <c r="B1457" s="2"/>
      <c r="C1457" s="2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</row>
    <row r="1458" spans="2:80" s="3" customFormat="1" ht="17.25" customHeight="1">
      <c r="B1458" s="2"/>
      <c r="C1458" s="2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</row>
    <row r="1459" spans="2:80" s="3" customFormat="1" ht="17.25" customHeight="1">
      <c r="B1459" s="2"/>
      <c r="C1459" s="2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</row>
    <row r="1460" spans="2:80" s="3" customFormat="1" ht="17.25" customHeight="1">
      <c r="B1460" s="2"/>
      <c r="C1460" s="2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</row>
    <row r="1461" spans="2:80" s="3" customFormat="1" ht="17.25" customHeight="1">
      <c r="B1461" s="2"/>
      <c r="C1461" s="2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</row>
    <row r="1462" spans="2:80" s="3" customFormat="1" ht="17.25" customHeight="1">
      <c r="B1462" s="2"/>
      <c r="C1462" s="2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</row>
    <row r="1463" spans="2:80" s="3" customFormat="1" ht="17.25" customHeight="1">
      <c r="B1463" s="2"/>
      <c r="C1463" s="2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</row>
    <row r="1464" spans="2:80" s="3" customFormat="1" ht="17.25" customHeight="1">
      <c r="B1464" s="2"/>
      <c r="C1464" s="2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</row>
    <row r="1465" spans="2:80" s="3" customFormat="1" ht="17.25" customHeight="1">
      <c r="B1465" s="2"/>
      <c r="C1465" s="2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</row>
    <row r="1466" spans="2:80" s="3" customFormat="1" ht="17.25" customHeight="1">
      <c r="B1466" s="2"/>
      <c r="C1466" s="2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</row>
    <row r="1467" spans="2:80" s="3" customFormat="1" ht="17.25" customHeight="1">
      <c r="B1467" s="2"/>
      <c r="C1467" s="2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</row>
    <row r="1468" spans="2:80" s="3" customFormat="1" ht="17.25" customHeight="1">
      <c r="B1468" s="2"/>
      <c r="C1468" s="2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</row>
    <row r="1469" spans="2:80" s="3" customFormat="1" ht="17.25" customHeight="1">
      <c r="B1469" s="2"/>
      <c r="C1469" s="2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</row>
    <row r="1470" spans="2:80" s="3" customFormat="1" ht="17.25" customHeight="1">
      <c r="B1470" s="2"/>
      <c r="C1470" s="2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</row>
    <row r="1471" spans="2:80" s="3" customFormat="1" ht="17.25" customHeight="1">
      <c r="B1471" s="2"/>
      <c r="C1471" s="2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</row>
    <row r="1472" spans="2:80" s="3" customFormat="1" ht="17.25" customHeight="1">
      <c r="B1472" s="2"/>
      <c r="C1472" s="2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</row>
    <row r="1473" spans="2:80" s="3" customFormat="1" ht="17.25" customHeight="1">
      <c r="B1473" s="2"/>
      <c r="C1473" s="2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</row>
    <row r="1474" spans="2:80" s="3" customFormat="1" ht="17.25" customHeight="1">
      <c r="B1474" s="2"/>
      <c r="C1474" s="2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</row>
    <row r="1475" spans="2:80" s="3" customFormat="1" ht="17.25" customHeight="1">
      <c r="B1475" s="2"/>
      <c r="C1475" s="2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</row>
    <row r="1476" spans="2:80" s="3" customFormat="1" ht="17.25" customHeight="1">
      <c r="B1476" s="2"/>
      <c r="C1476" s="2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</row>
    <row r="1477" spans="2:80" s="3" customFormat="1" ht="17.25" customHeight="1">
      <c r="B1477" s="2"/>
      <c r="C1477" s="2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</row>
    <row r="1478" spans="2:80" s="3" customFormat="1" ht="17.25" customHeight="1">
      <c r="B1478" s="2"/>
      <c r="C1478" s="2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</row>
    <row r="1479" spans="2:80" s="3" customFormat="1" ht="17.25" customHeight="1">
      <c r="B1479" s="2"/>
      <c r="C1479" s="2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</row>
    <row r="1480" spans="2:80" s="3" customFormat="1" ht="17.25" customHeight="1">
      <c r="B1480" s="2"/>
      <c r="C1480" s="2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</row>
    <row r="1481" spans="2:80" s="3" customFormat="1" ht="17.25" customHeight="1">
      <c r="B1481" s="2"/>
      <c r="C1481" s="2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</row>
    <row r="1482" spans="2:80" s="3" customFormat="1" ht="17.25" customHeight="1">
      <c r="B1482" s="2"/>
      <c r="C1482" s="2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</row>
    <row r="1483" spans="2:80" s="3" customFormat="1" ht="17.25" customHeight="1">
      <c r="B1483" s="2"/>
      <c r="C1483" s="2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</row>
    <row r="1484" spans="2:80" s="3" customFormat="1" ht="17.25" customHeight="1">
      <c r="B1484" s="2"/>
      <c r="C1484" s="2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</row>
    <row r="1485" spans="2:80" s="3" customFormat="1" ht="17.25" customHeight="1">
      <c r="B1485" s="2"/>
      <c r="C1485" s="2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</row>
    <row r="1486" spans="2:80" s="3" customFormat="1" ht="17.25" customHeight="1">
      <c r="B1486" s="2"/>
      <c r="C1486" s="2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</row>
    <row r="1487" spans="2:80" s="3" customFormat="1" ht="17.25" customHeight="1">
      <c r="B1487" s="2"/>
      <c r="C1487" s="2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</row>
    <row r="1488" spans="2:80" s="3" customFormat="1" ht="17.25" customHeight="1">
      <c r="B1488" s="2"/>
      <c r="C1488" s="2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</row>
    <row r="1489" spans="2:80" s="3" customFormat="1" ht="17.25" customHeight="1">
      <c r="B1489" s="2"/>
      <c r="C1489" s="2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</row>
    <row r="1490" spans="2:80" s="3" customFormat="1" ht="17.25" customHeight="1">
      <c r="B1490" s="2"/>
      <c r="C1490" s="2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</row>
    <row r="1491" spans="2:80" s="3" customFormat="1" ht="17.25" customHeight="1">
      <c r="B1491" s="2"/>
      <c r="C1491" s="2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</row>
    <row r="1492" spans="2:80" s="3" customFormat="1" ht="17.25" customHeight="1">
      <c r="B1492" s="2"/>
      <c r="C1492" s="2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</row>
    <row r="1493" spans="2:80" s="3" customFormat="1" ht="17.25" customHeight="1">
      <c r="B1493" s="2"/>
      <c r="C1493" s="2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</row>
    <row r="1494" spans="2:80" s="3" customFormat="1" ht="17.25" customHeight="1">
      <c r="B1494" s="2"/>
      <c r="C1494" s="2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</row>
    <row r="1495" spans="2:80" s="3" customFormat="1" ht="17.25" customHeight="1">
      <c r="B1495" s="2"/>
      <c r="C1495" s="2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</row>
    <row r="1496" spans="2:80" s="3" customFormat="1" ht="17.25" customHeight="1">
      <c r="B1496" s="2"/>
      <c r="C1496" s="2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</row>
    <row r="1497" spans="2:80" s="3" customFormat="1" ht="17.25" customHeight="1">
      <c r="B1497" s="2"/>
      <c r="C1497" s="2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</row>
    <row r="1498" spans="2:80" s="3" customFormat="1" ht="17.25" customHeight="1">
      <c r="B1498" s="2"/>
      <c r="C1498" s="2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</row>
    <row r="1499" spans="2:80" s="3" customFormat="1" ht="17.25" customHeight="1">
      <c r="B1499" s="2"/>
      <c r="C1499" s="2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</row>
    <row r="1500" spans="2:80" s="3" customFormat="1" ht="17.25" customHeight="1">
      <c r="B1500" s="2"/>
      <c r="C1500" s="2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</row>
    <row r="1501" spans="2:80" s="3" customFormat="1" ht="17.25" customHeight="1">
      <c r="B1501" s="2"/>
      <c r="C1501" s="2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</row>
    <row r="1502" spans="2:80" s="3" customFormat="1" ht="17.25" customHeight="1">
      <c r="B1502" s="2"/>
      <c r="C1502" s="2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</row>
    <row r="1503" spans="2:80" s="3" customFormat="1" ht="17.25" customHeight="1">
      <c r="B1503" s="2"/>
      <c r="C1503" s="2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</row>
    <row r="1504" spans="2:80" s="3" customFormat="1" ht="17.25" customHeight="1">
      <c r="B1504" s="2"/>
      <c r="C1504" s="2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</row>
    <row r="1505" spans="2:80" s="3" customFormat="1" ht="17.25" customHeight="1">
      <c r="B1505" s="2"/>
      <c r="C1505" s="2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</row>
    <row r="1506" spans="2:80" s="3" customFormat="1" ht="17.25" customHeight="1">
      <c r="B1506" s="2"/>
      <c r="C1506" s="2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</row>
    <row r="1507" spans="2:80" s="3" customFormat="1" ht="17.25" customHeight="1">
      <c r="B1507" s="2"/>
      <c r="C1507" s="2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</row>
    <row r="1508" spans="2:80" s="3" customFormat="1" ht="17.25" customHeight="1">
      <c r="B1508" s="2"/>
      <c r="C1508" s="2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</row>
    <row r="1509" spans="2:80" s="3" customFormat="1" ht="17.25" customHeight="1">
      <c r="B1509" s="2"/>
      <c r="C1509" s="2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</row>
    <row r="1510" spans="2:80" s="3" customFormat="1" ht="17.25" customHeight="1">
      <c r="B1510" s="2"/>
      <c r="C1510" s="2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</row>
    <row r="1511" spans="2:80" s="3" customFormat="1" ht="17.25" customHeight="1">
      <c r="B1511" s="2"/>
      <c r="C1511" s="2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</row>
    <row r="1512" spans="2:80" s="3" customFormat="1" ht="17.25" customHeight="1">
      <c r="B1512" s="2"/>
      <c r="C1512" s="2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</row>
    <row r="1513" spans="2:80" s="3" customFormat="1" ht="17.25" customHeight="1">
      <c r="B1513" s="2"/>
      <c r="C1513" s="2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</row>
    <row r="1514" spans="2:80" s="3" customFormat="1" ht="17.25" customHeight="1">
      <c r="B1514" s="2"/>
      <c r="C1514" s="2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</row>
    <row r="1515" spans="2:80" s="3" customFormat="1" ht="17.25" customHeight="1">
      <c r="B1515" s="2"/>
      <c r="C1515" s="2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</row>
    <row r="1516" spans="2:80" s="3" customFormat="1" ht="17.25" customHeight="1">
      <c r="B1516" s="2"/>
      <c r="C1516" s="2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</row>
    <row r="1517" spans="2:80" s="3" customFormat="1" ht="17.25" customHeight="1">
      <c r="B1517" s="2"/>
      <c r="C1517" s="2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</row>
    <row r="1518" spans="2:80" s="3" customFormat="1" ht="17.25" customHeight="1">
      <c r="B1518" s="2"/>
      <c r="C1518" s="2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</row>
    <row r="1519" spans="2:80" s="3" customFormat="1" ht="17.25" customHeight="1">
      <c r="B1519" s="2"/>
      <c r="C1519" s="2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</row>
    <row r="1520" spans="2:80" s="3" customFormat="1" ht="17.25" customHeight="1">
      <c r="B1520" s="2"/>
      <c r="C1520" s="2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</row>
    <row r="1521" spans="2:80" s="3" customFormat="1" ht="17.25" customHeight="1">
      <c r="B1521" s="2"/>
      <c r="C1521" s="2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</row>
    <row r="1522" spans="2:80" s="3" customFormat="1" ht="17.25" customHeight="1">
      <c r="B1522" s="2"/>
      <c r="C1522" s="2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</row>
    <row r="1523" spans="2:80" s="3" customFormat="1" ht="17.25" customHeight="1">
      <c r="B1523" s="2"/>
      <c r="C1523" s="2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</row>
    <row r="1524" spans="2:80" s="3" customFormat="1" ht="17.25" customHeight="1">
      <c r="B1524" s="2"/>
      <c r="C1524" s="2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</row>
    <row r="1525" spans="2:80" s="3" customFormat="1" ht="17.25" customHeight="1">
      <c r="B1525" s="2"/>
      <c r="C1525" s="2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</row>
    <row r="1526" spans="2:80" s="3" customFormat="1" ht="17.25" customHeight="1">
      <c r="B1526" s="2"/>
      <c r="C1526" s="2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</row>
    <row r="1527" spans="2:80" s="3" customFormat="1" ht="17.25" customHeight="1">
      <c r="B1527" s="2"/>
      <c r="C1527" s="2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</row>
    <row r="1528" spans="2:80" s="3" customFormat="1" ht="17.25" customHeight="1">
      <c r="B1528" s="2"/>
      <c r="C1528" s="2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</row>
    <row r="1529" spans="2:80" s="3" customFormat="1" ht="17.25" customHeight="1">
      <c r="B1529" s="2"/>
      <c r="C1529" s="2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</row>
    <row r="1530" spans="2:80" s="3" customFormat="1" ht="17.25" customHeight="1">
      <c r="B1530" s="2"/>
      <c r="C1530" s="2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</row>
    <row r="1531" spans="2:80" s="3" customFormat="1" ht="17.25" customHeight="1">
      <c r="B1531" s="2"/>
      <c r="C1531" s="2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</row>
    <row r="1532" spans="2:80" s="3" customFormat="1" ht="17.25" customHeight="1">
      <c r="B1532" s="2"/>
      <c r="C1532" s="2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</row>
    <row r="1533" spans="2:80" s="3" customFormat="1" ht="17.25" customHeight="1">
      <c r="B1533" s="2"/>
      <c r="C1533" s="2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</row>
    <row r="1534" spans="2:80" s="3" customFormat="1" ht="17.25" customHeight="1">
      <c r="B1534" s="2"/>
      <c r="C1534" s="2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</row>
    <row r="1535" spans="2:80" s="3" customFormat="1" ht="17.25" customHeight="1">
      <c r="B1535" s="2"/>
      <c r="C1535" s="2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</row>
    <row r="1536" spans="2:80" s="3" customFormat="1" ht="17.25" customHeight="1">
      <c r="B1536" s="2"/>
      <c r="C1536" s="2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</row>
    <row r="1537" spans="2:80" s="3" customFormat="1" ht="17.25" customHeight="1">
      <c r="B1537" s="2"/>
      <c r="C1537" s="2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</row>
    <row r="1538" spans="2:80" s="3" customFormat="1" ht="17.25" customHeight="1">
      <c r="B1538" s="2"/>
      <c r="C1538" s="2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</row>
    <row r="1539" spans="2:80" s="3" customFormat="1" ht="17.25" customHeight="1">
      <c r="B1539" s="2"/>
      <c r="C1539" s="2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</row>
    <row r="1540" spans="2:80" s="3" customFormat="1" ht="17.25" customHeight="1">
      <c r="B1540" s="2"/>
      <c r="C1540" s="2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</row>
    <row r="1541" spans="2:80" s="3" customFormat="1" ht="17.25" customHeight="1">
      <c r="B1541" s="2"/>
      <c r="C1541" s="2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</row>
    <row r="1542" spans="2:80" s="3" customFormat="1" ht="17.25" customHeight="1">
      <c r="B1542" s="2"/>
      <c r="C1542" s="2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</row>
    <row r="1543" spans="2:80" s="3" customFormat="1" ht="17.25" customHeight="1">
      <c r="B1543" s="2"/>
      <c r="C1543" s="2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</row>
    <row r="1544" spans="2:80" s="3" customFormat="1" ht="17.25" customHeight="1">
      <c r="B1544" s="2"/>
      <c r="C1544" s="2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</row>
    <row r="1545" spans="2:80" s="3" customFormat="1" ht="17.25" customHeight="1">
      <c r="B1545" s="2"/>
      <c r="C1545" s="2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</row>
    <row r="1546" spans="2:80" s="3" customFormat="1" ht="17.25" customHeight="1">
      <c r="B1546" s="2"/>
      <c r="C1546" s="2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</row>
    <row r="1547" spans="2:80" s="3" customFormat="1" ht="17.25" customHeight="1">
      <c r="B1547" s="2"/>
      <c r="C1547" s="2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</row>
    <row r="1548" spans="2:80" s="3" customFormat="1" ht="17.25" customHeight="1">
      <c r="B1548" s="2"/>
      <c r="C1548" s="2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</row>
    <row r="1549" spans="2:80" s="3" customFormat="1" ht="17.25" customHeight="1">
      <c r="B1549" s="2"/>
      <c r="C1549" s="2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</row>
    <row r="1550" spans="2:80" s="3" customFormat="1" ht="17.25" customHeight="1">
      <c r="B1550" s="2"/>
      <c r="C1550" s="2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</row>
    <row r="1551" spans="2:80" s="3" customFormat="1" ht="17.25" customHeight="1">
      <c r="B1551" s="2"/>
      <c r="C1551" s="2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</row>
    <row r="1552" spans="2:80" s="3" customFormat="1" ht="17.25" customHeight="1">
      <c r="B1552" s="2"/>
      <c r="C1552" s="2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</row>
    <row r="1553" spans="2:80" s="3" customFormat="1" ht="17.25" customHeight="1">
      <c r="B1553" s="2"/>
      <c r="C1553" s="2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</row>
    <row r="1554" spans="2:80" s="3" customFormat="1" ht="17.25" customHeight="1">
      <c r="B1554" s="2"/>
      <c r="C1554" s="2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</row>
    <row r="1555" spans="2:80" s="3" customFormat="1" ht="17.25" customHeight="1">
      <c r="B1555" s="2"/>
      <c r="C1555" s="2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</row>
    <row r="1556" spans="2:80" s="3" customFormat="1" ht="17.25" customHeight="1">
      <c r="B1556" s="2"/>
      <c r="C1556" s="2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</row>
    <row r="1557" spans="2:80" s="3" customFormat="1" ht="17.25" customHeight="1">
      <c r="B1557" s="2"/>
      <c r="C1557" s="2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</row>
    <row r="1558" spans="2:80" s="3" customFormat="1" ht="17.25" customHeight="1">
      <c r="B1558" s="2"/>
      <c r="C1558" s="2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</row>
    <row r="1559" spans="2:80" s="3" customFormat="1" ht="17.25" customHeight="1">
      <c r="B1559" s="2"/>
      <c r="C1559" s="2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</row>
    <row r="1560" spans="2:80" s="3" customFormat="1" ht="17.25" customHeight="1">
      <c r="B1560" s="2"/>
      <c r="C1560" s="2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</row>
    <row r="1561" spans="2:80" s="3" customFormat="1" ht="17.25" customHeight="1">
      <c r="B1561" s="2"/>
      <c r="C1561" s="2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</row>
    <row r="1562" spans="2:80" s="3" customFormat="1" ht="17.25" customHeight="1">
      <c r="B1562" s="2"/>
      <c r="C1562" s="2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</row>
    <row r="1563" spans="2:80" s="3" customFormat="1" ht="17.25" customHeight="1">
      <c r="B1563" s="2"/>
      <c r="C1563" s="2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</row>
    <row r="1564" spans="2:80" s="3" customFormat="1" ht="17.25" customHeight="1">
      <c r="B1564" s="2"/>
      <c r="C1564" s="2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</row>
    <row r="1565" spans="2:80" s="3" customFormat="1" ht="17.25" customHeight="1">
      <c r="B1565" s="2"/>
      <c r="C1565" s="2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</row>
    <row r="1566" spans="2:80" s="3" customFormat="1" ht="17.25" customHeight="1">
      <c r="B1566" s="2"/>
      <c r="C1566" s="2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</row>
    <row r="1567" spans="2:80" s="3" customFormat="1" ht="17.25" customHeight="1">
      <c r="B1567" s="2"/>
      <c r="C1567" s="2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</row>
    <row r="1568" spans="2:80" s="3" customFormat="1" ht="17.25" customHeight="1">
      <c r="B1568" s="2"/>
      <c r="C1568" s="2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</row>
    <row r="1569" spans="2:80" s="3" customFormat="1" ht="17.25" customHeight="1">
      <c r="B1569" s="2"/>
      <c r="C1569" s="2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</row>
    <row r="1570" spans="2:80" s="3" customFormat="1" ht="17.25" customHeight="1">
      <c r="B1570" s="2"/>
      <c r="C1570" s="2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</row>
    <row r="1571" spans="2:80" s="3" customFormat="1" ht="17.25" customHeight="1">
      <c r="B1571" s="2"/>
      <c r="C1571" s="2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</row>
    <row r="1572" spans="2:80" s="3" customFormat="1" ht="17.25" customHeight="1">
      <c r="B1572" s="2"/>
      <c r="C1572" s="2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</row>
    <row r="1573" spans="2:80" s="3" customFormat="1" ht="17.25" customHeight="1">
      <c r="B1573" s="2"/>
      <c r="C1573" s="2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</row>
    <row r="1574" spans="2:80" s="3" customFormat="1" ht="17.25" customHeight="1">
      <c r="B1574" s="2"/>
      <c r="C1574" s="2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</row>
    <row r="1575" spans="2:80" s="3" customFormat="1" ht="17.25" customHeight="1">
      <c r="B1575" s="2"/>
      <c r="C1575" s="2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</row>
    <row r="1576" spans="2:80" s="3" customFormat="1" ht="17.25" customHeight="1">
      <c r="B1576" s="2"/>
      <c r="C1576" s="2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</row>
    <row r="1577" spans="2:80" s="3" customFormat="1" ht="17.25" customHeight="1">
      <c r="B1577" s="2"/>
      <c r="C1577" s="2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</row>
    <row r="1578" spans="2:80" s="3" customFormat="1" ht="17.25" customHeight="1">
      <c r="B1578" s="2"/>
      <c r="C1578" s="2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</row>
    <row r="1579" spans="2:80" s="3" customFormat="1" ht="17.25" customHeight="1">
      <c r="B1579" s="2"/>
      <c r="C1579" s="2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</row>
    <row r="1580" spans="2:80" s="3" customFormat="1" ht="17.25" customHeight="1">
      <c r="B1580" s="2"/>
      <c r="C1580" s="2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</row>
    <row r="1581" spans="2:80" s="3" customFormat="1" ht="17.25" customHeight="1">
      <c r="B1581" s="2"/>
      <c r="C1581" s="2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</row>
    <row r="1582" spans="2:80" s="3" customFormat="1" ht="17.25" customHeight="1">
      <c r="B1582" s="2"/>
      <c r="C1582" s="2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</row>
    <row r="1583" spans="2:80" s="3" customFormat="1" ht="17.25" customHeight="1">
      <c r="B1583" s="2"/>
      <c r="C1583" s="2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</row>
    <row r="1584" spans="2:80" s="3" customFormat="1" ht="17.25" customHeight="1">
      <c r="B1584" s="2"/>
      <c r="C1584" s="2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</row>
    <row r="1585" spans="2:80" s="3" customFormat="1" ht="17.25" customHeight="1">
      <c r="B1585" s="2"/>
      <c r="C1585" s="2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</row>
    <row r="1586" spans="2:80" s="3" customFormat="1" ht="17.25" customHeight="1">
      <c r="B1586" s="2"/>
      <c r="C1586" s="2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</row>
    <row r="1587" spans="2:80" s="3" customFormat="1" ht="17.25" customHeight="1">
      <c r="B1587" s="2"/>
      <c r="C1587" s="2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</row>
    <row r="1588" spans="2:80" s="3" customFormat="1" ht="17.25" customHeight="1">
      <c r="B1588" s="2"/>
      <c r="C1588" s="2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</row>
    <row r="1589" spans="2:80" s="3" customFormat="1" ht="17.25" customHeight="1">
      <c r="B1589" s="2"/>
      <c r="C1589" s="2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</row>
    <row r="1590" spans="2:80" s="3" customFormat="1" ht="17.25" customHeight="1">
      <c r="B1590" s="2"/>
      <c r="C1590" s="2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</row>
    <row r="1591" spans="2:80" s="3" customFormat="1" ht="17.25" customHeight="1">
      <c r="B1591" s="2"/>
      <c r="C1591" s="2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</row>
    <row r="1592" spans="2:80" s="3" customFormat="1" ht="17.25" customHeight="1">
      <c r="B1592" s="2"/>
      <c r="C1592" s="2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</row>
    <row r="1593" spans="2:80" s="3" customFormat="1" ht="17.25" customHeight="1">
      <c r="B1593" s="2"/>
      <c r="C1593" s="2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</row>
    <row r="1594" spans="2:80" s="3" customFormat="1" ht="17.25" customHeight="1">
      <c r="B1594" s="2"/>
      <c r="C1594" s="2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</row>
    <row r="1595" spans="2:80" s="3" customFormat="1" ht="17.25" customHeight="1">
      <c r="B1595" s="2"/>
      <c r="C1595" s="2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</row>
    <row r="1596" spans="2:80" s="3" customFormat="1" ht="17.25" customHeight="1">
      <c r="B1596" s="2"/>
      <c r="C1596" s="2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</row>
    <row r="1597" spans="2:80" s="3" customFormat="1" ht="17.25" customHeight="1">
      <c r="B1597" s="2"/>
      <c r="C1597" s="2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</row>
    <row r="1598" spans="2:80" s="3" customFormat="1" ht="17.25" customHeight="1">
      <c r="B1598" s="2"/>
      <c r="C1598" s="2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</row>
    <row r="1599" spans="2:80" s="3" customFormat="1" ht="17.25" customHeight="1">
      <c r="B1599" s="2"/>
      <c r="C1599" s="2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</row>
    <row r="1600" spans="2:80" s="3" customFormat="1" ht="17.25" customHeight="1">
      <c r="B1600" s="2"/>
      <c r="C1600" s="2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</row>
    <row r="1601" spans="2:80" s="3" customFormat="1" ht="17.25" customHeight="1">
      <c r="B1601" s="2"/>
      <c r="C1601" s="2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</row>
    <row r="1602" spans="2:80" s="3" customFormat="1" ht="17.25" customHeight="1">
      <c r="B1602" s="2"/>
      <c r="C1602" s="2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</row>
    <row r="1603" spans="2:80" s="3" customFormat="1" ht="17.25" customHeight="1">
      <c r="B1603" s="2"/>
      <c r="C1603" s="2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</row>
    <row r="1604" spans="2:80" s="3" customFormat="1" ht="17.25" customHeight="1">
      <c r="B1604" s="2"/>
      <c r="C1604" s="2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</row>
    <row r="1605" spans="2:80" s="3" customFormat="1" ht="17.25" customHeight="1">
      <c r="B1605" s="2"/>
      <c r="C1605" s="2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</row>
    <row r="1606" spans="2:80" s="3" customFormat="1" ht="17.25" customHeight="1">
      <c r="B1606" s="2"/>
      <c r="C1606" s="2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</row>
    <row r="1607" spans="2:80" s="3" customFormat="1" ht="17.25" customHeight="1">
      <c r="B1607" s="2"/>
      <c r="C1607" s="2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</row>
    <row r="1608" spans="2:80" s="3" customFormat="1" ht="17.25" customHeight="1">
      <c r="B1608" s="2"/>
      <c r="C1608" s="2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</row>
    <row r="1609" spans="2:80" s="3" customFormat="1" ht="17.25" customHeight="1">
      <c r="B1609" s="2"/>
      <c r="C1609" s="2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</row>
    <row r="1610" spans="2:80" s="3" customFormat="1" ht="17.25" customHeight="1">
      <c r="B1610" s="2"/>
      <c r="C1610" s="2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</row>
    <row r="1611" spans="2:80" s="3" customFormat="1" ht="17.25" customHeight="1">
      <c r="B1611" s="2"/>
      <c r="C1611" s="2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</row>
    <row r="1612" spans="2:80" s="3" customFormat="1" ht="17.25" customHeight="1">
      <c r="B1612" s="2"/>
      <c r="C1612" s="2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</row>
    <row r="1613" spans="2:80" s="3" customFormat="1" ht="17.25" customHeight="1">
      <c r="B1613" s="2"/>
      <c r="C1613" s="2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</row>
    <row r="1614" spans="2:80" s="3" customFormat="1" ht="17.25" customHeight="1">
      <c r="B1614" s="2"/>
      <c r="C1614" s="2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</row>
    <row r="1615" spans="2:80" s="3" customFormat="1" ht="17.25" customHeight="1">
      <c r="B1615" s="2"/>
      <c r="C1615" s="2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</row>
    <row r="1616" spans="2:80" s="3" customFormat="1" ht="17.25" customHeight="1">
      <c r="B1616" s="2"/>
      <c r="C1616" s="2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</row>
    <row r="1617" spans="2:80" s="3" customFormat="1" ht="17.25" customHeight="1">
      <c r="B1617" s="2"/>
      <c r="C1617" s="2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</row>
    <row r="1618" spans="2:80" s="3" customFormat="1" ht="17.25" customHeight="1">
      <c r="B1618" s="2"/>
      <c r="C1618" s="2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</row>
    <row r="1619" spans="2:80" s="3" customFormat="1" ht="17.25" customHeight="1">
      <c r="B1619" s="2"/>
      <c r="C1619" s="2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</row>
    <row r="1620" spans="2:80" s="3" customFormat="1" ht="17.25" customHeight="1">
      <c r="B1620" s="2"/>
      <c r="C1620" s="2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</row>
    <row r="1621" spans="2:80" s="3" customFormat="1" ht="17.25" customHeight="1">
      <c r="B1621" s="2"/>
      <c r="C1621" s="2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</row>
    <row r="1622" spans="2:80" s="3" customFormat="1" ht="17.25" customHeight="1">
      <c r="B1622" s="2"/>
      <c r="C1622" s="2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</row>
    <row r="1623" spans="2:80" s="3" customFormat="1" ht="17.25" customHeight="1">
      <c r="B1623" s="2"/>
      <c r="C1623" s="2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</row>
    <row r="1624" spans="2:80" s="3" customFormat="1" ht="17.25" customHeight="1">
      <c r="B1624" s="2"/>
      <c r="C1624" s="2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</row>
    <row r="1625" spans="2:80" s="3" customFormat="1" ht="17.25" customHeight="1">
      <c r="B1625" s="2"/>
      <c r="C1625" s="2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</row>
    <row r="1626" spans="2:80" s="3" customFormat="1" ht="17.25" customHeight="1">
      <c r="B1626" s="2"/>
      <c r="C1626" s="2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</row>
    <row r="1627" spans="2:80" s="3" customFormat="1" ht="17.25" customHeight="1">
      <c r="B1627" s="2"/>
      <c r="C1627" s="2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</row>
    <row r="1628" spans="2:80" s="3" customFormat="1" ht="17.25" customHeight="1">
      <c r="B1628" s="2"/>
      <c r="C1628" s="2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</row>
    <row r="1629" spans="2:80" s="3" customFormat="1" ht="17.25" customHeight="1">
      <c r="B1629" s="2"/>
      <c r="C1629" s="2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</row>
    <row r="1630" spans="2:80" s="3" customFormat="1" ht="17.25" customHeight="1">
      <c r="B1630" s="2"/>
      <c r="C1630" s="2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</row>
    <row r="1631" spans="2:80" s="3" customFormat="1" ht="17.25" customHeight="1">
      <c r="B1631" s="2"/>
      <c r="C1631" s="2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</row>
    <row r="1632" spans="2:80" s="3" customFormat="1" ht="17.25" customHeight="1">
      <c r="B1632" s="2"/>
      <c r="C1632" s="2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</row>
    <row r="1633" spans="2:80" s="3" customFormat="1" ht="17.25" customHeight="1">
      <c r="B1633" s="2"/>
      <c r="C1633" s="2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</row>
    <row r="1634" spans="2:80" s="3" customFormat="1" ht="17.25" customHeight="1">
      <c r="B1634" s="2"/>
      <c r="C1634" s="2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</row>
    <row r="1635" spans="2:80" s="3" customFormat="1" ht="17.25" customHeight="1">
      <c r="B1635" s="2"/>
      <c r="C1635" s="2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</row>
    <row r="1636" spans="2:80" s="3" customFormat="1" ht="17.25" customHeight="1">
      <c r="B1636" s="2"/>
      <c r="C1636" s="2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</row>
    <row r="1637" spans="2:80" s="3" customFormat="1" ht="17.25" customHeight="1">
      <c r="B1637" s="2"/>
      <c r="C1637" s="2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</row>
    <row r="1638" spans="2:80" s="3" customFormat="1" ht="17.25" customHeight="1">
      <c r="B1638" s="2"/>
      <c r="C1638" s="2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</row>
    <row r="1639" spans="2:80" s="3" customFormat="1" ht="17.25" customHeight="1">
      <c r="B1639" s="2"/>
      <c r="C1639" s="2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</row>
    <row r="1640" spans="2:80" s="3" customFormat="1" ht="17.25" customHeight="1">
      <c r="B1640" s="2"/>
      <c r="C1640" s="2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</row>
    <row r="1641" spans="2:80" s="3" customFormat="1" ht="17.25" customHeight="1">
      <c r="B1641" s="2"/>
      <c r="C1641" s="2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</row>
    <row r="1642" spans="2:80" s="3" customFormat="1" ht="17.25" customHeight="1">
      <c r="B1642" s="2"/>
      <c r="C1642" s="2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</row>
    <row r="1643" spans="2:80" s="3" customFormat="1" ht="17.25" customHeight="1">
      <c r="B1643" s="2"/>
      <c r="C1643" s="2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</row>
    <row r="1644" spans="2:80" s="3" customFormat="1" ht="17.25" customHeight="1">
      <c r="B1644" s="2"/>
      <c r="C1644" s="2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</row>
    <row r="1645" spans="2:80" s="3" customFormat="1" ht="17.25" customHeight="1">
      <c r="B1645" s="2"/>
      <c r="C1645" s="2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</row>
    <row r="1646" spans="2:80" s="3" customFormat="1" ht="17.25" customHeight="1">
      <c r="B1646" s="2"/>
      <c r="C1646" s="2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</row>
    <row r="1647" spans="2:80" s="3" customFormat="1" ht="17.25" customHeight="1">
      <c r="B1647" s="2"/>
      <c r="C1647" s="2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</row>
    <row r="1648" spans="2:80" s="3" customFormat="1" ht="17.25" customHeight="1">
      <c r="B1648" s="2"/>
      <c r="C1648" s="2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</row>
    <row r="1649" spans="2:80" s="3" customFormat="1" ht="17.25" customHeight="1">
      <c r="B1649" s="2"/>
      <c r="C1649" s="2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</row>
    <row r="1650" spans="2:80" s="3" customFormat="1" ht="17.25" customHeight="1">
      <c r="B1650" s="2"/>
      <c r="C1650" s="2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</row>
    <row r="1651" spans="2:80" s="3" customFormat="1" ht="17.25" customHeight="1">
      <c r="B1651" s="2"/>
      <c r="C1651" s="2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</row>
    <row r="1652" spans="2:80" s="3" customFormat="1" ht="17.25" customHeight="1">
      <c r="B1652" s="2"/>
      <c r="C1652" s="2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</row>
    <row r="1653" spans="2:80" s="3" customFormat="1" ht="17.25" customHeight="1">
      <c r="B1653" s="2"/>
      <c r="C1653" s="2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</row>
    <row r="1654" spans="2:80" s="3" customFormat="1" ht="17.25" customHeight="1">
      <c r="B1654" s="2"/>
      <c r="C1654" s="2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</row>
    <row r="1655" spans="2:80" s="3" customFormat="1" ht="17.25" customHeight="1">
      <c r="B1655" s="2"/>
      <c r="C1655" s="2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</row>
    <row r="1656" spans="2:80" s="3" customFormat="1" ht="17.25" customHeight="1">
      <c r="B1656" s="2"/>
      <c r="C1656" s="2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</row>
    <row r="1657" spans="2:80" s="3" customFormat="1" ht="17.25" customHeight="1">
      <c r="B1657" s="2"/>
      <c r="C1657" s="2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</row>
    <row r="1658" spans="2:80" s="3" customFormat="1" ht="17.25" customHeight="1">
      <c r="B1658" s="2"/>
      <c r="C1658" s="2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</row>
    <row r="1659" spans="2:80" s="3" customFormat="1" ht="17.25" customHeight="1">
      <c r="B1659" s="2"/>
      <c r="C1659" s="2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</row>
    <row r="1660" spans="2:80" s="3" customFormat="1" ht="17.25" customHeight="1">
      <c r="B1660" s="2"/>
      <c r="C1660" s="2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</row>
    <row r="1661" spans="2:80" s="3" customFormat="1" ht="17.25" customHeight="1">
      <c r="B1661" s="2"/>
      <c r="C1661" s="2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</row>
    <row r="1662" spans="2:80" s="3" customFormat="1" ht="17.25" customHeight="1">
      <c r="B1662" s="2"/>
      <c r="C1662" s="2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</row>
    <row r="1663" spans="2:80" s="3" customFormat="1" ht="17.25" customHeight="1">
      <c r="B1663" s="2"/>
      <c r="C1663" s="2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</row>
    <row r="1664" spans="2:80" s="3" customFormat="1" ht="17.25" customHeight="1">
      <c r="B1664" s="2"/>
      <c r="C1664" s="2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</row>
    <row r="1665" spans="2:80" s="3" customFormat="1" ht="17.25" customHeight="1">
      <c r="B1665" s="2"/>
      <c r="C1665" s="2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</row>
    <row r="1666" spans="2:80" s="3" customFormat="1" ht="17.25" customHeight="1">
      <c r="B1666" s="2"/>
      <c r="C1666" s="2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</row>
    <row r="1667" spans="2:80" s="3" customFormat="1" ht="17.25" customHeight="1">
      <c r="B1667" s="2"/>
      <c r="C1667" s="2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</row>
    <row r="1668" spans="2:80" s="3" customFormat="1" ht="17.25" customHeight="1">
      <c r="B1668" s="2"/>
      <c r="C1668" s="2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</row>
    <row r="1669" spans="2:80" s="3" customFormat="1" ht="17.25" customHeight="1">
      <c r="B1669" s="2"/>
      <c r="C1669" s="2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</row>
    <row r="1670" spans="2:80" s="3" customFormat="1" ht="17.25" customHeight="1">
      <c r="B1670" s="2"/>
      <c r="C1670" s="2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</row>
    <row r="1671" spans="2:80" s="3" customFormat="1" ht="17.25" customHeight="1">
      <c r="B1671" s="2"/>
      <c r="C1671" s="2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</row>
    <row r="1672" spans="2:80" s="3" customFormat="1" ht="17.25" customHeight="1">
      <c r="B1672" s="2"/>
      <c r="C1672" s="2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</row>
    <row r="1673" spans="2:80" s="3" customFormat="1" ht="17.25" customHeight="1">
      <c r="B1673" s="2"/>
      <c r="C1673" s="2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</row>
    <row r="1674" spans="2:80" s="3" customFormat="1" ht="17.25" customHeight="1">
      <c r="B1674" s="2"/>
      <c r="C1674" s="2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</row>
    <row r="1675" spans="2:80" s="3" customFormat="1" ht="17.25" customHeight="1">
      <c r="B1675" s="2"/>
      <c r="C1675" s="2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</row>
    <row r="1676" spans="2:80" s="3" customFormat="1" ht="17.25" customHeight="1">
      <c r="B1676" s="2"/>
      <c r="C1676" s="2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</row>
    <row r="1677" spans="2:80" s="3" customFormat="1" ht="17.25" customHeight="1">
      <c r="B1677" s="2"/>
      <c r="C1677" s="2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</row>
    <row r="1678" spans="2:80" s="3" customFormat="1" ht="17.25" customHeight="1">
      <c r="B1678" s="2"/>
      <c r="C1678" s="2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</row>
    <row r="1679" spans="2:80" s="3" customFormat="1" ht="17.25" customHeight="1">
      <c r="B1679" s="2"/>
      <c r="C1679" s="2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</row>
    <row r="1680" spans="2:80" s="3" customFormat="1" ht="17.25" customHeight="1">
      <c r="B1680" s="2"/>
      <c r="C1680" s="2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</row>
    <row r="1681" spans="2:80" s="3" customFormat="1" ht="17.25" customHeight="1">
      <c r="B1681" s="2"/>
      <c r="C1681" s="2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</row>
    <row r="1682" spans="2:80" s="3" customFormat="1" ht="17.25" customHeight="1">
      <c r="B1682" s="2"/>
      <c r="C1682" s="2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</row>
    <row r="1683" spans="2:80" s="3" customFormat="1" ht="17.25" customHeight="1">
      <c r="B1683" s="2"/>
      <c r="C1683" s="2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</row>
    <row r="1684" spans="2:80" s="3" customFormat="1" ht="17.25" customHeight="1">
      <c r="B1684" s="2"/>
      <c r="C1684" s="2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</row>
    <row r="1685" spans="2:80" s="3" customFormat="1" ht="17.25" customHeight="1">
      <c r="B1685" s="2"/>
      <c r="C1685" s="2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</row>
    <row r="1686" spans="2:80" s="3" customFormat="1" ht="17.25" customHeight="1">
      <c r="B1686" s="2"/>
      <c r="C1686" s="2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</row>
    <row r="1687" spans="2:80" s="3" customFormat="1" ht="17.25" customHeight="1">
      <c r="B1687" s="2"/>
      <c r="C1687" s="2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</row>
    <row r="1688" spans="2:80" s="3" customFormat="1" ht="17.25" customHeight="1">
      <c r="B1688" s="2"/>
      <c r="C1688" s="2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</row>
    <row r="1689" spans="2:80" s="3" customFormat="1" ht="17.25" customHeight="1">
      <c r="B1689" s="2"/>
      <c r="C1689" s="2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</row>
    <row r="1690" spans="2:80" s="3" customFormat="1" ht="17.25" customHeight="1">
      <c r="B1690" s="2"/>
      <c r="C1690" s="2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</row>
    <row r="1691" spans="2:80" s="3" customFormat="1" ht="17.25" customHeight="1">
      <c r="B1691" s="2"/>
      <c r="C1691" s="2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</row>
    <row r="1692" spans="2:80" s="3" customFormat="1" ht="17.25" customHeight="1">
      <c r="B1692" s="2"/>
      <c r="C1692" s="2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</row>
    <row r="1693" spans="2:80" s="3" customFormat="1" ht="17.25" customHeight="1">
      <c r="B1693" s="2"/>
      <c r="C1693" s="2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</row>
    <row r="1694" spans="2:80" s="3" customFormat="1" ht="17.25" customHeight="1">
      <c r="B1694" s="2"/>
      <c r="C1694" s="2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</row>
    <row r="1695" spans="2:80" s="3" customFormat="1" ht="17.25" customHeight="1">
      <c r="B1695" s="2"/>
      <c r="C1695" s="2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</row>
    <row r="1696" spans="2:80" s="3" customFormat="1" ht="17.25" customHeight="1">
      <c r="B1696" s="2"/>
      <c r="C1696" s="2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</row>
    <row r="1697" spans="2:80" s="3" customFormat="1" ht="17.25" customHeight="1">
      <c r="B1697" s="2"/>
      <c r="C1697" s="2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</row>
    <row r="1698" spans="2:80" s="3" customFormat="1" ht="17.25" customHeight="1">
      <c r="B1698" s="2"/>
      <c r="C1698" s="2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</row>
    <row r="1699" spans="2:80" s="3" customFormat="1" ht="17.25" customHeight="1">
      <c r="B1699" s="2"/>
      <c r="C1699" s="2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</row>
    <row r="1700" spans="2:80" s="3" customFormat="1" ht="17.25" customHeight="1">
      <c r="B1700" s="2"/>
      <c r="C1700" s="2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</row>
    <row r="1701" spans="2:80" s="3" customFormat="1" ht="17.25" customHeight="1">
      <c r="B1701" s="2"/>
      <c r="C1701" s="2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</row>
    <row r="1702" spans="2:80" s="3" customFormat="1" ht="17.25" customHeight="1">
      <c r="B1702" s="2"/>
      <c r="C1702" s="2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</row>
    <row r="1703" spans="2:80" s="3" customFormat="1" ht="17.25" customHeight="1">
      <c r="B1703" s="2"/>
      <c r="C1703" s="2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</row>
    <row r="1704" spans="2:80" s="3" customFormat="1" ht="17.25" customHeight="1">
      <c r="B1704" s="2"/>
      <c r="C1704" s="2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</row>
    <row r="1705" spans="2:80" s="3" customFormat="1" ht="17.25" customHeight="1">
      <c r="B1705" s="2"/>
      <c r="C1705" s="2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</row>
    <row r="1706" spans="2:80" s="3" customFormat="1" ht="17.25" customHeight="1">
      <c r="B1706" s="2"/>
      <c r="C1706" s="2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</row>
    <row r="1707" spans="2:80" s="3" customFormat="1" ht="17.25" customHeight="1">
      <c r="B1707" s="2"/>
      <c r="C1707" s="2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</row>
    <row r="1708" spans="2:80" s="3" customFormat="1" ht="17.25" customHeight="1">
      <c r="B1708" s="2"/>
      <c r="C1708" s="2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</row>
    <row r="1709" spans="2:80" s="3" customFormat="1" ht="17.25" customHeight="1">
      <c r="B1709" s="2"/>
      <c r="C1709" s="2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</row>
    <row r="1710" spans="2:80" s="3" customFormat="1" ht="17.25" customHeight="1">
      <c r="B1710" s="2"/>
      <c r="C1710" s="2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</row>
    <row r="1711" spans="2:80" s="3" customFormat="1" ht="17.25" customHeight="1">
      <c r="B1711" s="2"/>
      <c r="C1711" s="2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</row>
    <row r="1712" spans="2:80" s="3" customFormat="1" ht="17.25" customHeight="1">
      <c r="B1712" s="2"/>
      <c r="C1712" s="2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</row>
    <row r="1713" spans="2:80" s="3" customFormat="1" ht="17.25" customHeight="1">
      <c r="B1713" s="2"/>
      <c r="C1713" s="2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</row>
    <row r="1714" spans="2:80" s="3" customFormat="1" ht="17.25" customHeight="1">
      <c r="B1714" s="2"/>
      <c r="C1714" s="2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</row>
    <row r="1715" spans="2:80" s="3" customFormat="1" ht="17.25" customHeight="1">
      <c r="B1715" s="2"/>
      <c r="C1715" s="2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</row>
    <row r="1716" spans="2:80" s="3" customFormat="1" ht="17.25" customHeight="1">
      <c r="B1716" s="2"/>
      <c r="C1716" s="2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</row>
    <row r="1717" spans="2:80" s="3" customFormat="1" ht="17.25" customHeight="1">
      <c r="B1717" s="2"/>
      <c r="C1717" s="2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</row>
    <row r="1718" spans="2:80" s="3" customFormat="1" ht="17.25" customHeight="1">
      <c r="B1718" s="2"/>
      <c r="C1718" s="2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</row>
    <row r="1719" spans="2:80" s="3" customFormat="1" ht="17.25" customHeight="1">
      <c r="B1719" s="2"/>
      <c r="C1719" s="2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</row>
    <row r="1720" spans="2:80" s="3" customFormat="1" ht="17.25" customHeight="1">
      <c r="B1720" s="2"/>
      <c r="C1720" s="2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</row>
    <row r="1721" spans="2:80" s="3" customFormat="1" ht="17.25" customHeight="1">
      <c r="B1721" s="2"/>
      <c r="C1721" s="2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</row>
    <row r="1722" spans="2:80" s="3" customFormat="1" ht="17.25" customHeight="1">
      <c r="B1722" s="2"/>
      <c r="C1722" s="2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</row>
    <row r="1723" spans="2:80" s="3" customFormat="1" ht="17.25" customHeight="1">
      <c r="B1723" s="2"/>
      <c r="C1723" s="2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</row>
    <row r="1724" spans="2:80" s="3" customFormat="1" ht="17.25" customHeight="1">
      <c r="B1724" s="2"/>
      <c r="C1724" s="2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</row>
    <row r="1725" spans="2:80" s="3" customFormat="1" ht="17.25" customHeight="1">
      <c r="B1725" s="2"/>
      <c r="C1725" s="2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</row>
    <row r="1726" spans="2:80" s="3" customFormat="1" ht="17.25" customHeight="1">
      <c r="B1726" s="2"/>
      <c r="C1726" s="2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</row>
    <row r="1727" spans="2:80" s="3" customFormat="1" ht="17.25" customHeight="1">
      <c r="B1727" s="2"/>
      <c r="C1727" s="2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</row>
    <row r="1728" spans="2:80" s="3" customFormat="1" ht="17.25" customHeight="1">
      <c r="B1728" s="2"/>
      <c r="C1728" s="2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</row>
    <row r="1729" spans="2:80" s="3" customFormat="1" ht="17.25" customHeight="1">
      <c r="B1729" s="2"/>
      <c r="C1729" s="2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</row>
    <row r="1730" spans="2:80" s="3" customFormat="1" ht="17.25" customHeight="1">
      <c r="B1730" s="2"/>
      <c r="C1730" s="2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</row>
    <row r="1731" spans="2:80" s="3" customFormat="1" ht="17.25" customHeight="1">
      <c r="B1731" s="2"/>
      <c r="C1731" s="2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</row>
    <row r="1732" spans="2:80" s="3" customFormat="1" ht="17.25" customHeight="1">
      <c r="B1732" s="2"/>
      <c r="C1732" s="2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</row>
    <row r="1733" spans="2:80" s="3" customFormat="1" ht="17.25" customHeight="1">
      <c r="B1733" s="2"/>
      <c r="C1733" s="2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</row>
    <row r="1734" spans="2:80" s="3" customFormat="1" ht="17.25" customHeight="1">
      <c r="B1734" s="2"/>
      <c r="C1734" s="2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</row>
    <row r="1735" spans="2:80" s="3" customFormat="1" ht="17.25" customHeight="1">
      <c r="B1735" s="2"/>
      <c r="C1735" s="2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</row>
    <row r="1736" spans="2:80" s="3" customFormat="1" ht="17.25" customHeight="1">
      <c r="B1736" s="2"/>
      <c r="C1736" s="2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</row>
    <row r="1737" spans="2:80" s="3" customFormat="1" ht="17.25" customHeight="1">
      <c r="B1737" s="2"/>
      <c r="C1737" s="2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</row>
    <row r="1738" spans="2:80" s="3" customFormat="1" ht="17.25" customHeight="1">
      <c r="B1738" s="2"/>
      <c r="C1738" s="2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</row>
    <row r="1739" spans="2:80" s="3" customFormat="1" ht="17.25" customHeight="1">
      <c r="B1739" s="2"/>
      <c r="C1739" s="2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</row>
    <row r="1740" spans="2:80" s="3" customFormat="1" ht="17.25" customHeight="1">
      <c r="B1740" s="2"/>
      <c r="C1740" s="2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</row>
    <row r="1741" spans="2:80" s="3" customFormat="1" ht="17.25" customHeight="1">
      <c r="B1741" s="2"/>
      <c r="C1741" s="2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</row>
    <row r="1742" spans="2:80" s="3" customFormat="1" ht="17.25" customHeight="1">
      <c r="B1742" s="2"/>
      <c r="C1742" s="2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</row>
    <row r="1743" spans="2:80" s="3" customFormat="1" ht="17.25" customHeight="1">
      <c r="B1743" s="2"/>
      <c r="C1743" s="2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</row>
    <row r="1744" spans="2:80" s="3" customFormat="1" ht="17.25" customHeight="1">
      <c r="B1744" s="2"/>
      <c r="C1744" s="2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</row>
    <row r="1745" spans="2:80" s="3" customFormat="1" ht="17.25" customHeight="1">
      <c r="B1745" s="2"/>
      <c r="C1745" s="2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</row>
    <row r="1746" spans="2:80" s="3" customFormat="1" ht="17.25" customHeight="1">
      <c r="B1746" s="2"/>
      <c r="C1746" s="2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</row>
    <row r="1747" spans="2:80" s="3" customFormat="1" ht="17.25" customHeight="1">
      <c r="B1747" s="2"/>
      <c r="C1747" s="2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</row>
    <row r="1748" spans="2:80" s="3" customFormat="1" ht="17.25" customHeight="1">
      <c r="B1748" s="2"/>
      <c r="C1748" s="2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</row>
    <row r="1749" spans="2:80" s="3" customFormat="1" ht="17.25" customHeight="1">
      <c r="B1749" s="2"/>
      <c r="C1749" s="2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</row>
    <row r="1750" spans="2:80" s="3" customFormat="1" ht="17.25" customHeight="1">
      <c r="B1750" s="2"/>
      <c r="C1750" s="2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</row>
    <row r="1751" spans="2:80" s="3" customFormat="1" ht="17.25" customHeight="1">
      <c r="B1751" s="2"/>
      <c r="C1751" s="2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</row>
    <row r="1752" spans="2:80" s="3" customFormat="1" ht="17.25" customHeight="1">
      <c r="B1752" s="2"/>
      <c r="C1752" s="2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</row>
    <row r="1753" spans="2:80" s="3" customFormat="1" ht="17.25" customHeight="1">
      <c r="B1753" s="2"/>
      <c r="C1753" s="2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</row>
    <row r="1754" spans="2:80" s="3" customFormat="1" ht="17.25" customHeight="1">
      <c r="B1754" s="2"/>
      <c r="C1754" s="2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</row>
    <row r="1755" spans="2:80" s="3" customFormat="1" ht="17.25" customHeight="1">
      <c r="B1755" s="2"/>
      <c r="C1755" s="2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</row>
    <row r="1756" spans="2:80" s="3" customFormat="1" ht="17.25" customHeight="1">
      <c r="B1756" s="2"/>
      <c r="C1756" s="2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</row>
    <row r="1757" spans="2:80" s="3" customFormat="1" ht="17.25" customHeight="1">
      <c r="B1757" s="2"/>
      <c r="C1757" s="2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</row>
    <row r="1758" spans="2:80" s="3" customFormat="1" ht="17.25" customHeight="1">
      <c r="B1758" s="2"/>
      <c r="C1758" s="2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</row>
    <row r="1759" spans="2:80" s="3" customFormat="1" ht="17.25" customHeight="1">
      <c r="B1759" s="2"/>
      <c r="C1759" s="2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</row>
    <row r="1760" spans="2:80" s="3" customFormat="1" ht="17.25" customHeight="1">
      <c r="B1760" s="2"/>
      <c r="C1760" s="2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</row>
    <row r="1761" spans="2:80" s="3" customFormat="1" ht="17.25" customHeight="1">
      <c r="B1761" s="2"/>
      <c r="C1761" s="2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</row>
    <row r="1762" spans="2:80" s="3" customFormat="1" ht="17.25" customHeight="1">
      <c r="B1762" s="2"/>
      <c r="C1762" s="2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</row>
    <row r="1763" spans="2:80" s="3" customFormat="1" ht="17.25" customHeight="1">
      <c r="B1763" s="2"/>
      <c r="C1763" s="2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</row>
    <row r="1764" spans="2:80" s="3" customFormat="1" ht="17.25" customHeight="1">
      <c r="B1764" s="2"/>
      <c r="C1764" s="2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</row>
    <row r="1765" spans="2:80" s="3" customFormat="1" ht="17.25" customHeight="1">
      <c r="B1765" s="2"/>
      <c r="C1765" s="2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</row>
    <row r="1766" spans="2:80" s="3" customFormat="1" ht="17.25" customHeight="1">
      <c r="B1766" s="2"/>
      <c r="C1766" s="2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</row>
    <row r="1767" spans="2:80" s="3" customFormat="1" ht="17.25" customHeight="1">
      <c r="B1767" s="2"/>
      <c r="C1767" s="2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</row>
    <row r="1768" spans="2:80" s="3" customFormat="1" ht="17.25" customHeight="1">
      <c r="B1768" s="2"/>
      <c r="C1768" s="2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</row>
    <row r="1769" spans="2:80" s="3" customFormat="1" ht="17.25" customHeight="1">
      <c r="B1769" s="2"/>
      <c r="C1769" s="2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</row>
    <row r="1770" spans="2:80" s="3" customFormat="1" ht="17.25" customHeight="1">
      <c r="B1770" s="2"/>
      <c r="C1770" s="2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</row>
    <row r="1771" spans="2:80" s="3" customFormat="1" ht="17.25" customHeight="1">
      <c r="B1771" s="2"/>
      <c r="C1771" s="2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</row>
    <row r="1772" spans="2:80" s="3" customFormat="1" ht="17.25" customHeight="1">
      <c r="B1772" s="2"/>
      <c r="C1772" s="2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</row>
    <row r="1773" spans="2:80" s="3" customFormat="1" ht="17.25" customHeight="1">
      <c r="B1773" s="2"/>
      <c r="C1773" s="2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</row>
    <row r="1774" spans="2:80" s="3" customFormat="1" ht="17.25" customHeight="1">
      <c r="B1774" s="2"/>
      <c r="C1774" s="2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</row>
    <row r="1775" spans="2:80" s="3" customFormat="1" ht="17.25" customHeight="1">
      <c r="B1775" s="2"/>
      <c r="C1775" s="2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</row>
    <row r="1776" spans="2:80" s="3" customFormat="1" ht="17.25" customHeight="1">
      <c r="B1776" s="2"/>
      <c r="C1776" s="2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</row>
    <row r="1777" spans="2:80" s="3" customFormat="1" ht="17.25" customHeight="1">
      <c r="B1777" s="2"/>
      <c r="C1777" s="2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</row>
    <row r="1778" spans="2:80" s="3" customFormat="1" ht="17.25" customHeight="1">
      <c r="B1778" s="2"/>
      <c r="C1778" s="2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</row>
    <row r="1779" spans="2:80" s="3" customFormat="1" ht="17.25" customHeight="1">
      <c r="B1779" s="2"/>
      <c r="C1779" s="2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</row>
    <row r="1780" spans="2:80" s="3" customFormat="1" ht="17.25" customHeight="1">
      <c r="B1780" s="2"/>
      <c r="C1780" s="2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</row>
    <row r="1781" spans="2:80" s="3" customFormat="1" ht="17.25" customHeight="1">
      <c r="B1781" s="2"/>
      <c r="C1781" s="2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</row>
    <row r="1782" spans="2:80" s="3" customFormat="1" ht="17.25" customHeight="1">
      <c r="B1782" s="2"/>
      <c r="C1782" s="2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</row>
    <row r="1783" spans="2:80" s="3" customFormat="1" ht="17.25" customHeight="1">
      <c r="B1783" s="2"/>
      <c r="C1783" s="2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</row>
    <row r="1784" spans="2:80" s="3" customFormat="1" ht="17.25" customHeight="1">
      <c r="B1784" s="2"/>
      <c r="C1784" s="2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</row>
    <row r="1785" spans="2:80" s="3" customFormat="1" ht="17.25" customHeight="1">
      <c r="B1785" s="2"/>
      <c r="C1785" s="2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</row>
    <row r="1786" spans="2:80" s="3" customFormat="1" ht="17.25" customHeight="1">
      <c r="B1786" s="2"/>
      <c r="C1786" s="2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</row>
    <row r="1787" spans="2:80" s="3" customFormat="1" ht="17.25" customHeight="1">
      <c r="B1787" s="2"/>
      <c r="C1787" s="2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</row>
    <row r="1788" spans="2:80" s="3" customFormat="1" ht="17.25" customHeight="1">
      <c r="B1788" s="2"/>
      <c r="C1788" s="2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</row>
    <row r="1789" spans="2:80" s="3" customFormat="1" ht="17.25" customHeight="1">
      <c r="B1789" s="2"/>
      <c r="C1789" s="2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</row>
    <row r="1790" spans="2:80" s="3" customFormat="1" ht="17.25" customHeight="1">
      <c r="B1790" s="2"/>
      <c r="C1790" s="2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</row>
    <row r="1791" spans="2:80" s="3" customFormat="1" ht="17.25" customHeight="1">
      <c r="B1791" s="2"/>
      <c r="C1791" s="2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</row>
    <row r="1792" spans="2:80" s="3" customFormat="1" ht="17.25" customHeight="1">
      <c r="B1792" s="2"/>
      <c r="C1792" s="2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</row>
    <row r="1793" spans="2:80" s="3" customFormat="1" ht="17.25" customHeight="1">
      <c r="B1793" s="2"/>
      <c r="C1793" s="2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</row>
    <row r="1794" spans="2:80" s="3" customFormat="1" ht="17.25" customHeight="1">
      <c r="B1794" s="2"/>
      <c r="C1794" s="2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</row>
    <row r="1795" spans="2:80" s="3" customFormat="1" ht="17.25" customHeight="1">
      <c r="B1795" s="2"/>
      <c r="C1795" s="2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</row>
    <row r="1796" spans="2:80" s="3" customFormat="1" ht="17.25" customHeight="1">
      <c r="B1796" s="2"/>
      <c r="C1796" s="2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</row>
    <row r="1797" spans="2:80" s="3" customFormat="1" ht="17.25" customHeight="1">
      <c r="B1797" s="2"/>
      <c r="C1797" s="2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</row>
    <row r="1798" spans="2:80" s="3" customFormat="1" ht="17.25" customHeight="1">
      <c r="B1798" s="2"/>
      <c r="C1798" s="2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</row>
    <row r="1799" spans="2:80" s="3" customFormat="1" ht="17.25" customHeight="1">
      <c r="B1799" s="2"/>
      <c r="C1799" s="2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</row>
    <row r="1800" spans="2:80" s="3" customFormat="1" ht="17.25" customHeight="1">
      <c r="B1800" s="2"/>
      <c r="C1800" s="2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</row>
    <row r="1801" spans="2:80" s="3" customFormat="1" ht="17.25" customHeight="1">
      <c r="B1801" s="2"/>
      <c r="C1801" s="2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</row>
    <row r="1802" spans="2:80" s="3" customFormat="1" ht="17.25" customHeight="1">
      <c r="B1802" s="2"/>
      <c r="C1802" s="2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</row>
    <row r="1803" spans="2:80" s="3" customFormat="1" ht="17.25" customHeight="1">
      <c r="B1803" s="2"/>
      <c r="C1803" s="2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</row>
    <row r="1804" spans="2:80" s="3" customFormat="1" ht="17.25" customHeight="1">
      <c r="B1804" s="2"/>
      <c r="C1804" s="2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</row>
    <row r="1805" spans="2:80" s="3" customFormat="1" ht="17.25" customHeight="1">
      <c r="B1805" s="2"/>
      <c r="C1805" s="2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</row>
    <row r="1806" spans="2:80" s="3" customFormat="1" ht="17.25" customHeight="1">
      <c r="B1806" s="2"/>
      <c r="C1806" s="2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</row>
    <row r="1807" spans="2:80" s="3" customFormat="1" ht="17.25" customHeight="1">
      <c r="B1807" s="2"/>
      <c r="C1807" s="2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</row>
    <row r="1808" spans="2:80" s="3" customFormat="1" ht="17.25" customHeight="1">
      <c r="B1808" s="2"/>
      <c r="C1808" s="2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</row>
    <row r="1809" spans="2:80" s="3" customFormat="1" ht="17.25" customHeight="1">
      <c r="B1809" s="2"/>
      <c r="C1809" s="2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</row>
    <row r="1810" spans="2:80" s="3" customFormat="1" ht="17.25" customHeight="1">
      <c r="B1810" s="2"/>
      <c r="C1810" s="2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</row>
    <row r="1811" spans="2:80" s="3" customFormat="1" ht="17.25" customHeight="1">
      <c r="B1811" s="2"/>
      <c r="C1811" s="2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</row>
    <row r="1812" spans="2:80" s="3" customFormat="1" ht="17.25" customHeight="1">
      <c r="B1812" s="2"/>
      <c r="C1812" s="2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</row>
    <row r="1813" spans="2:80" s="3" customFormat="1" ht="17.25" customHeight="1">
      <c r="B1813" s="2"/>
      <c r="C1813" s="2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</row>
    <row r="1814" spans="2:80" s="3" customFormat="1" ht="17.25" customHeight="1">
      <c r="B1814" s="2"/>
      <c r="C1814" s="2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</row>
    <row r="1815" spans="2:80" s="3" customFormat="1" ht="17.25" customHeight="1">
      <c r="B1815" s="2"/>
      <c r="C1815" s="2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</row>
    <row r="1816" spans="2:80" s="3" customFormat="1" ht="17.25" customHeight="1">
      <c r="B1816" s="2"/>
      <c r="C1816" s="2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</row>
    <row r="1817" spans="2:80" s="3" customFormat="1" ht="17.25" customHeight="1">
      <c r="B1817" s="2"/>
      <c r="C1817" s="2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</row>
    <row r="1818" spans="2:80" s="3" customFormat="1" ht="17.25" customHeight="1">
      <c r="B1818" s="2"/>
      <c r="C1818" s="2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</row>
    <row r="1819" spans="2:80" s="3" customFormat="1" ht="17.25" customHeight="1">
      <c r="B1819" s="2"/>
      <c r="C1819" s="2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</row>
    <row r="1820" spans="2:80" s="3" customFormat="1" ht="17.25" customHeight="1">
      <c r="B1820" s="2"/>
      <c r="C1820" s="2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</row>
    <row r="1821" spans="2:80" s="3" customFormat="1" ht="17.25" customHeight="1">
      <c r="B1821" s="2"/>
      <c r="C1821" s="2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</row>
    <row r="1822" spans="2:80" s="3" customFormat="1" ht="17.25" customHeight="1">
      <c r="B1822" s="2"/>
      <c r="C1822" s="2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</row>
    <row r="1823" spans="2:80" s="3" customFormat="1" ht="17.25" customHeight="1">
      <c r="B1823" s="2"/>
      <c r="C1823" s="2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</row>
    <row r="1824" spans="2:80" s="3" customFormat="1" ht="17.25" customHeight="1">
      <c r="B1824" s="2"/>
      <c r="C1824" s="2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</row>
    <row r="1825" spans="2:80" s="3" customFormat="1" ht="17.25" customHeight="1">
      <c r="B1825" s="2"/>
      <c r="C1825" s="2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</row>
    <row r="1826" spans="2:80" s="3" customFormat="1" ht="17.25" customHeight="1">
      <c r="B1826" s="2"/>
      <c r="C1826" s="2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</row>
    <row r="1827" spans="2:80" s="3" customFormat="1" ht="17.25" customHeight="1">
      <c r="B1827" s="2"/>
      <c r="C1827" s="2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</row>
    <row r="1828" spans="2:80" s="3" customFormat="1" ht="17.25" customHeight="1">
      <c r="B1828" s="2"/>
      <c r="C1828" s="2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</row>
    <row r="1829" spans="2:80" s="3" customFormat="1" ht="17.25" customHeight="1">
      <c r="B1829" s="2"/>
      <c r="C1829" s="2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</row>
    <row r="1830" spans="2:80" s="3" customFormat="1" ht="17.25" customHeight="1">
      <c r="B1830" s="2"/>
      <c r="C1830" s="2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</row>
    <row r="1831" spans="2:80" s="3" customFormat="1" ht="17.25" customHeight="1">
      <c r="B1831" s="2"/>
      <c r="C1831" s="2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</row>
    <row r="1832" spans="2:80" s="3" customFormat="1" ht="17.25" customHeight="1">
      <c r="B1832" s="2"/>
      <c r="C1832" s="2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</row>
    <row r="1833" spans="2:80" s="3" customFormat="1" ht="17.25" customHeight="1">
      <c r="B1833" s="2"/>
      <c r="C1833" s="2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</row>
    <row r="1834" spans="2:80" s="3" customFormat="1" ht="17.25" customHeight="1">
      <c r="B1834" s="2"/>
      <c r="C1834" s="2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</row>
    <row r="1835" spans="2:80" s="3" customFormat="1" ht="17.25" customHeight="1">
      <c r="B1835" s="2"/>
      <c r="C1835" s="2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</row>
    <row r="1836" spans="2:80" s="3" customFormat="1" ht="17.25" customHeight="1">
      <c r="B1836" s="2"/>
      <c r="C1836" s="2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</row>
    <row r="1837" spans="2:80" s="3" customFormat="1" ht="17.25" customHeight="1">
      <c r="B1837" s="2"/>
      <c r="C1837" s="2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</row>
    <row r="1838" spans="2:80" s="3" customFormat="1" ht="17.25" customHeight="1">
      <c r="B1838" s="2"/>
      <c r="C1838" s="2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</row>
    <row r="1839" spans="2:80" s="3" customFormat="1" ht="17.25" customHeight="1">
      <c r="B1839" s="2"/>
      <c r="C1839" s="2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</row>
    <row r="1840" spans="2:80" s="3" customFormat="1" ht="17.25" customHeight="1">
      <c r="B1840" s="2"/>
      <c r="C1840" s="2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</row>
    <row r="1841" spans="2:80" s="3" customFormat="1" ht="17.25" customHeight="1">
      <c r="B1841" s="2"/>
      <c r="C1841" s="2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</row>
    <row r="1842" spans="2:80" s="3" customFormat="1" ht="17.25" customHeight="1">
      <c r="B1842" s="2"/>
      <c r="C1842" s="2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</row>
    <row r="1843" spans="2:80" s="3" customFormat="1" ht="17.25" customHeight="1">
      <c r="B1843" s="2"/>
      <c r="C1843" s="2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</row>
    <row r="1844" spans="2:80" s="3" customFormat="1" ht="17.25" customHeight="1">
      <c r="B1844" s="2"/>
      <c r="C1844" s="2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</row>
    <row r="1845" spans="2:80" s="3" customFormat="1" ht="17.25" customHeight="1">
      <c r="B1845" s="2"/>
      <c r="C1845" s="2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</row>
    <row r="1846" spans="2:80" s="3" customFormat="1" ht="17.25" customHeight="1">
      <c r="B1846" s="2"/>
      <c r="C1846" s="2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</row>
    <row r="1847" spans="2:80" s="3" customFormat="1" ht="17.25" customHeight="1">
      <c r="B1847" s="2"/>
      <c r="C1847" s="2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</row>
    <row r="1848" spans="2:80" s="3" customFormat="1" ht="17.25" customHeight="1">
      <c r="B1848" s="2"/>
      <c r="C1848" s="2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</row>
    <row r="1849" spans="2:80" s="3" customFormat="1" ht="17.25" customHeight="1">
      <c r="B1849" s="2"/>
      <c r="C1849" s="2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</row>
    <row r="1850" spans="2:80" s="3" customFormat="1" ht="17.25" customHeight="1">
      <c r="B1850" s="2"/>
      <c r="C1850" s="2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</row>
    <row r="1851" spans="2:80" s="3" customFormat="1" ht="17.25" customHeight="1">
      <c r="B1851" s="2"/>
      <c r="C1851" s="2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</row>
    <row r="1852" spans="2:80" s="3" customFormat="1" ht="17.25" customHeight="1">
      <c r="B1852" s="2"/>
      <c r="C1852" s="2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</row>
    <row r="1853" spans="2:80" s="3" customFormat="1" ht="17.25" customHeight="1">
      <c r="B1853" s="2"/>
      <c r="C1853" s="2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</row>
    <row r="1854" spans="2:80" s="3" customFormat="1" ht="17.25" customHeight="1">
      <c r="B1854" s="2"/>
      <c r="C1854" s="2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</row>
    <row r="1855" spans="2:80" s="3" customFormat="1" ht="17.25" customHeight="1">
      <c r="B1855" s="2"/>
      <c r="C1855" s="2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</row>
    <row r="1856" spans="2:80" s="3" customFormat="1" ht="17.25" customHeight="1">
      <c r="B1856" s="2"/>
      <c r="C1856" s="2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</row>
    <row r="1857" spans="2:80" s="3" customFormat="1" ht="17.25" customHeight="1">
      <c r="B1857" s="2"/>
      <c r="C1857" s="2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</row>
    <row r="1858" spans="2:80" s="3" customFormat="1" ht="17.25" customHeight="1">
      <c r="B1858" s="2"/>
      <c r="C1858" s="2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</row>
    <row r="1859" spans="2:80" s="3" customFormat="1" ht="17.25" customHeight="1">
      <c r="B1859" s="2"/>
      <c r="C1859" s="2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</row>
    <row r="1860" spans="2:80" s="3" customFormat="1" ht="17.25" customHeight="1">
      <c r="B1860" s="2"/>
      <c r="C1860" s="2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</row>
    <row r="1861" spans="2:80" s="3" customFormat="1" ht="17.25" customHeight="1">
      <c r="B1861" s="2"/>
      <c r="C1861" s="2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</row>
    <row r="1862" spans="2:80" s="3" customFormat="1" ht="17.25" customHeight="1">
      <c r="B1862" s="2"/>
      <c r="C1862" s="2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</row>
    <row r="1863" spans="2:80" s="3" customFormat="1" ht="17.25" customHeight="1">
      <c r="B1863" s="2"/>
      <c r="C1863" s="2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</row>
    <row r="1864" spans="2:80" s="3" customFormat="1" ht="17.25" customHeight="1">
      <c r="B1864" s="2"/>
      <c r="C1864" s="2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</row>
    <row r="1865" spans="2:80" s="3" customFormat="1" ht="17.25" customHeight="1">
      <c r="B1865" s="2"/>
      <c r="C1865" s="2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</row>
    <row r="1866" spans="2:80" s="3" customFormat="1" ht="17.25" customHeight="1">
      <c r="B1866" s="2"/>
      <c r="C1866" s="2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</row>
    <row r="1867" spans="2:80" s="3" customFormat="1" ht="17.25" customHeight="1">
      <c r="B1867" s="2"/>
      <c r="C1867" s="2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</row>
    <row r="1868" spans="2:80" s="3" customFormat="1" ht="17.25" customHeight="1">
      <c r="B1868" s="2"/>
      <c r="C1868" s="2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</row>
    <row r="1869" spans="2:80" s="3" customFormat="1" ht="17.25" customHeight="1">
      <c r="B1869" s="2"/>
      <c r="C1869" s="2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</row>
    <row r="1870" spans="2:80" s="3" customFormat="1" ht="17.25" customHeight="1">
      <c r="B1870" s="2"/>
      <c r="C1870" s="2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</row>
    <row r="1871" spans="2:80" s="3" customFormat="1" ht="17.25" customHeight="1">
      <c r="B1871" s="2"/>
      <c r="C1871" s="2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</row>
    <row r="1872" spans="2:80" s="3" customFormat="1" ht="17.25" customHeight="1">
      <c r="B1872" s="2"/>
      <c r="C1872" s="2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</row>
    <row r="1873" spans="2:80" s="3" customFormat="1" ht="17.25" customHeight="1">
      <c r="B1873" s="2"/>
      <c r="C1873" s="2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</row>
    <row r="1874" spans="2:80" s="3" customFormat="1" ht="17.25" customHeight="1">
      <c r="B1874" s="2"/>
      <c r="C1874" s="2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</row>
    <row r="1875" spans="2:80" s="3" customFormat="1" ht="17.25" customHeight="1">
      <c r="B1875" s="2"/>
      <c r="C1875" s="2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</row>
    <row r="1876" spans="2:80" s="3" customFormat="1" ht="17.25" customHeight="1">
      <c r="B1876" s="2"/>
      <c r="C1876" s="2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</row>
    <row r="1877" spans="2:80" s="3" customFormat="1" ht="17.25" customHeight="1">
      <c r="B1877" s="2"/>
      <c r="C1877" s="2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</row>
    <row r="1878" spans="2:80" s="3" customFormat="1" ht="17.25" customHeight="1">
      <c r="B1878" s="2"/>
      <c r="C1878" s="2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</row>
    <row r="1879" spans="2:80" s="3" customFormat="1" ht="17.25" customHeight="1">
      <c r="B1879" s="2"/>
      <c r="C1879" s="2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</row>
    <row r="1880" spans="2:80" s="3" customFormat="1" ht="17.25" customHeight="1">
      <c r="B1880" s="2"/>
      <c r="C1880" s="2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</row>
    <row r="1881" spans="2:80" s="3" customFormat="1" ht="17.25" customHeight="1">
      <c r="B1881" s="2"/>
      <c r="C1881" s="2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</row>
    <row r="1882" spans="2:80" s="3" customFormat="1" ht="17.25" customHeight="1">
      <c r="B1882" s="2"/>
      <c r="C1882" s="2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</row>
    <row r="1883" spans="2:80" s="3" customFormat="1" ht="17.25" customHeight="1">
      <c r="B1883" s="2"/>
      <c r="C1883" s="2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</row>
    <row r="1884" spans="2:80" s="3" customFormat="1" ht="17.25" customHeight="1">
      <c r="B1884" s="2"/>
      <c r="C1884" s="2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</row>
    <row r="1885" spans="2:80" s="3" customFormat="1" ht="17.25" customHeight="1">
      <c r="B1885" s="2"/>
      <c r="C1885" s="2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</row>
    <row r="1886" spans="2:80" s="3" customFormat="1" ht="17.25" customHeight="1">
      <c r="B1886" s="2"/>
      <c r="C1886" s="2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</row>
    <row r="1887" spans="2:80" s="3" customFormat="1" ht="17.25" customHeight="1">
      <c r="B1887" s="2"/>
      <c r="C1887" s="2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</row>
    <row r="1888" spans="2:80" s="3" customFormat="1" ht="17.25" customHeight="1">
      <c r="B1888" s="2"/>
      <c r="C1888" s="2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</row>
    <row r="1889" spans="2:80" s="3" customFormat="1" ht="17.25" customHeight="1">
      <c r="B1889" s="2"/>
      <c r="C1889" s="2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</row>
    <row r="1890" spans="2:80" s="3" customFormat="1" ht="17.25" customHeight="1">
      <c r="B1890" s="2"/>
      <c r="C1890" s="2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</row>
    <row r="1891" spans="2:80" s="3" customFormat="1" ht="17.25" customHeight="1">
      <c r="B1891" s="2"/>
      <c r="C1891" s="2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</row>
    <row r="1892" spans="2:80" s="3" customFormat="1" ht="17.25" customHeight="1">
      <c r="B1892" s="2"/>
      <c r="C1892" s="2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</row>
    <row r="1893" spans="2:80" s="3" customFormat="1" ht="17.25" customHeight="1">
      <c r="B1893" s="2"/>
      <c r="C1893" s="2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</row>
    <row r="1894" spans="2:80" s="3" customFormat="1" ht="17.25" customHeight="1">
      <c r="B1894" s="2"/>
      <c r="C1894" s="2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</row>
    <row r="1895" spans="2:80" s="3" customFormat="1" ht="17.25" customHeight="1">
      <c r="B1895" s="2"/>
      <c r="C1895" s="2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</row>
    <row r="1896" spans="2:80" s="3" customFormat="1" ht="17.25" customHeight="1">
      <c r="B1896" s="2"/>
      <c r="C1896" s="2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</row>
    <row r="1897" spans="2:80" s="3" customFormat="1" ht="17.25" customHeight="1">
      <c r="B1897" s="2"/>
      <c r="C1897" s="2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</row>
    <row r="1898" spans="2:80" s="3" customFormat="1" ht="17.25" customHeight="1">
      <c r="B1898" s="2"/>
      <c r="C1898" s="2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</row>
    <row r="1899" spans="2:80" s="3" customFormat="1" ht="17.25" customHeight="1">
      <c r="B1899" s="2"/>
      <c r="C1899" s="2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</row>
    <row r="1900" spans="2:80" s="3" customFormat="1" ht="17.25" customHeight="1">
      <c r="B1900" s="2"/>
      <c r="C1900" s="2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</row>
    <row r="1901" spans="2:80" s="3" customFormat="1" ht="17.25" customHeight="1">
      <c r="B1901" s="2"/>
      <c r="C1901" s="2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</row>
    <row r="1902" spans="2:80" s="3" customFormat="1" ht="17.25" customHeight="1">
      <c r="B1902" s="2"/>
      <c r="C1902" s="2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</row>
    <row r="1903" spans="2:80" s="3" customFormat="1" ht="17.25" customHeight="1">
      <c r="B1903" s="2"/>
      <c r="C1903" s="2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</row>
    <row r="1904" spans="2:80" s="3" customFormat="1" ht="17.25" customHeight="1">
      <c r="B1904" s="2"/>
      <c r="C1904" s="2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</row>
    <row r="1905" spans="2:80" s="3" customFormat="1" ht="17.25" customHeight="1">
      <c r="B1905" s="2"/>
      <c r="C1905" s="2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</row>
    <row r="1906" spans="2:80" s="3" customFormat="1" ht="17.25" customHeight="1">
      <c r="B1906" s="2"/>
      <c r="C1906" s="2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</row>
    <row r="1907" spans="2:80" s="3" customFormat="1" ht="17.25" customHeight="1">
      <c r="B1907" s="2"/>
      <c r="C1907" s="2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</row>
    <row r="1908" spans="2:80" s="3" customFormat="1" ht="17.25" customHeight="1">
      <c r="B1908" s="2"/>
      <c r="C1908" s="2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</row>
    <row r="1909" spans="2:80" s="3" customFormat="1" ht="17.25" customHeight="1">
      <c r="B1909" s="2"/>
      <c r="C1909" s="2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</row>
    <row r="1910" spans="2:80" s="3" customFormat="1" ht="17.25" customHeight="1">
      <c r="B1910" s="2"/>
      <c r="C1910" s="2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</row>
    <row r="1911" spans="2:80" s="3" customFormat="1" ht="17.25" customHeight="1">
      <c r="B1911" s="2"/>
      <c r="C1911" s="2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</row>
    <row r="1912" spans="2:80" s="3" customFormat="1" ht="17.25" customHeight="1">
      <c r="B1912" s="2"/>
      <c r="C1912" s="2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</row>
    <row r="1913" spans="2:80" s="3" customFormat="1" ht="17.25" customHeight="1">
      <c r="B1913" s="2"/>
      <c r="C1913" s="2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</row>
    <row r="1914" spans="2:80" s="3" customFormat="1" ht="17.25" customHeight="1">
      <c r="B1914" s="2"/>
      <c r="C1914" s="2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</row>
    <row r="1915" spans="2:80" s="3" customFormat="1" ht="17.25" customHeight="1">
      <c r="B1915" s="2"/>
      <c r="C1915" s="2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</row>
    <row r="1916" spans="2:80" s="3" customFormat="1" ht="17.25" customHeight="1">
      <c r="B1916" s="2"/>
      <c r="C1916" s="2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</row>
    <row r="1917" spans="2:80" s="3" customFormat="1" ht="17.25" customHeight="1">
      <c r="B1917" s="2"/>
      <c r="C1917" s="2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</row>
    <row r="1918" spans="2:80" s="3" customFormat="1" ht="17.25" customHeight="1">
      <c r="B1918" s="2"/>
      <c r="C1918" s="2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</row>
    <row r="1919" spans="2:80" s="3" customFormat="1" ht="17.25" customHeight="1">
      <c r="B1919" s="2"/>
      <c r="C1919" s="2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</row>
    <row r="1920" spans="2:80" s="3" customFormat="1" ht="17.25" customHeight="1">
      <c r="B1920" s="2"/>
      <c r="C1920" s="2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</row>
    <row r="1921" spans="2:80" s="3" customFormat="1" ht="17.25" customHeight="1">
      <c r="B1921" s="2"/>
      <c r="C1921" s="2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</row>
    <row r="1922" spans="2:80" s="3" customFormat="1" ht="17.25" customHeight="1">
      <c r="B1922" s="2"/>
      <c r="C1922" s="2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</row>
    <row r="1923" spans="2:80" s="3" customFormat="1" ht="17.25" customHeight="1">
      <c r="B1923" s="2"/>
      <c r="C1923" s="2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</row>
    <row r="1924" spans="2:80" s="3" customFormat="1" ht="17.25" customHeight="1">
      <c r="B1924" s="2"/>
      <c r="C1924" s="2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</row>
    <row r="1925" spans="2:80" s="3" customFormat="1" ht="17.25" customHeight="1">
      <c r="B1925" s="2"/>
      <c r="C1925" s="2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</row>
    <row r="1926" spans="2:80" s="3" customFormat="1" ht="17.25" customHeight="1">
      <c r="B1926" s="2"/>
      <c r="C1926" s="2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</row>
    <row r="1927" spans="2:80" s="3" customFormat="1" ht="17.25" customHeight="1">
      <c r="B1927" s="2"/>
      <c r="C1927" s="2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</row>
    <row r="1928" spans="2:80" s="3" customFormat="1" ht="17.25" customHeight="1">
      <c r="B1928" s="2"/>
      <c r="C1928" s="2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</row>
    <row r="1929" spans="2:80" s="3" customFormat="1" ht="17.25" customHeight="1">
      <c r="B1929" s="2"/>
      <c r="C1929" s="2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</row>
    <row r="1930" spans="2:80" s="3" customFormat="1" ht="17.25" customHeight="1">
      <c r="B1930" s="2"/>
      <c r="C1930" s="2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</row>
    <row r="1931" spans="2:80" s="3" customFormat="1" ht="17.25" customHeight="1">
      <c r="B1931" s="2"/>
      <c r="C1931" s="2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</row>
    <row r="1932" spans="2:80" s="3" customFormat="1" ht="17.25" customHeight="1">
      <c r="B1932" s="2"/>
      <c r="C1932" s="2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</row>
    <row r="1933" spans="2:80" s="3" customFormat="1" ht="17.25" customHeight="1">
      <c r="B1933" s="2"/>
      <c r="C1933" s="2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</row>
    <row r="1934" spans="2:80" s="3" customFormat="1" ht="17.25" customHeight="1">
      <c r="B1934" s="2"/>
      <c r="C1934" s="2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</row>
    <row r="1935" spans="2:80" s="3" customFormat="1" ht="17.25" customHeight="1">
      <c r="B1935" s="2"/>
      <c r="C1935" s="2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</row>
    <row r="1936" spans="2:80" s="3" customFormat="1" ht="17.25" customHeight="1">
      <c r="B1936" s="2"/>
      <c r="C1936" s="2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</row>
    <row r="1937" spans="2:80" s="3" customFormat="1" ht="17.25" customHeight="1">
      <c r="B1937" s="2"/>
      <c r="C1937" s="2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</row>
    <row r="1938" spans="2:80" s="3" customFormat="1" ht="17.25" customHeight="1">
      <c r="B1938" s="2"/>
      <c r="C1938" s="2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</row>
    <row r="1939" spans="2:80" s="3" customFormat="1" ht="17.25" customHeight="1">
      <c r="B1939" s="2"/>
      <c r="C1939" s="2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</row>
    <row r="1940" spans="2:80" s="3" customFormat="1" ht="17.25" customHeight="1">
      <c r="B1940" s="2"/>
      <c r="C1940" s="2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</row>
    <row r="1941" spans="2:80" s="3" customFormat="1" ht="17.25" customHeight="1">
      <c r="B1941" s="2"/>
      <c r="C1941" s="2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</row>
    <row r="1942" spans="2:80" s="3" customFormat="1" ht="17.25" customHeight="1">
      <c r="B1942" s="2"/>
      <c r="C1942" s="2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</row>
    <row r="1943" spans="2:80" s="3" customFormat="1" ht="17.25" customHeight="1">
      <c r="B1943" s="2"/>
      <c r="C1943" s="2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</row>
    <row r="1944" spans="2:80" s="3" customFormat="1" ht="17.25" customHeight="1">
      <c r="B1944" s="2"/>
      <c r="C1944" s="2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</row>
    <row r="1945" spans="2:80" s="3" customFormat="1" ht="17.25" customHeight="1">
      <c r="B1945" s="2"/>
      <c r="C1945" s="2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</row>
    <row r="1946" spans="2:80" s="3" customFormat="1" ht="17.25" customHeight="1">
      <c r="B1946" s="2"/>
      <c r="C1946" s="2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</row>
    <row r="1947" spans="2:80" s="3" customFormat="1" ht="17.25" customHeight="1">
      <c r="B1947" s="2"/>
      <c r="C1947" s="2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</row>
    <row r="1948" spans="2:80" s="3" customFormat="1" ht="17.25" customHeight="1">
      <c r="B1948" s="2"/>
      <c r="C1948" s="2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</row>
    <row r="1949" spans="2:80" s="3" customFormat="1" ht="17.25" customHeight="1">
      <c r="B1949" s="2"/>
      <c r="C1949" s="2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</row>
    <row r="1950" spans="2:80" s="3" customFormat="1" ht="17.25" customHeight="1">
      <c r="B1950" s="2"/>
      <c r="C1950" s="2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</row>
    <row r="1951" spans="2:80" s="3" customFormat="1" ht="17.25" customHeight="1">
      <c r="B1951" s="2"/>
      <c r="C1951" s="2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</row>
    <row r="1952" spans="2:80" s="3" customFormat="1" ht="17.25" customHeight="1">
      <c r="B1952" s="2"/>
      <c r="C1952" s="2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</row>
    <row r="1953" spans="2:80" s="3" customFormat="1" ht="17.25" customHeight="1">
      <c r="B1953" s="2"/>
      <c r="C1953" s="2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</row>
    <row r="1954" spans="2:80" s="3" customFormat="1" ht="17.25" customHeight="1">
      <c r="B1954" s="2"/>
      <c r="C1954" s="2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</row>
    <row r="1955" spans="2:80" s="3" customFormat="1" ht="17.25" customHeight="1">
      <c r="B1955" s="2"/>
      <c r="C1955" s="2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</row>
    <row r="1956" spans="2:80" s="3" customFormat="1" ht="17.25" customHeight="1">
      <c r="B1956" s="2"/>
      <c r="C1956" s="2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</row>
    <row r="1957" spans="2:80" s="3" customFormat="1" ht="17.25" customHeight="1">
      <c r="B1957" s="2"/>
      <c r="C1957" s="2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</row>
    <row r="1958" spans="2:80" s="3" customFormat="1" ht="17.25" customHeight="1">
      <c r="B1958" s="2"/>
      <c r="C1958" s="2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</row>
    <row r="1959" spans="2:80" s="3" customFormat="1" ht="17.25" customHeight="1">
      <c r="B1959" s="2"/>
      <c r="C1959" s="2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</row>
    <row r="1960" spans="2:80" s="3" customFormat="1" ht="17.25" customHeight="1">
      <c r="B1960" s="2"/>
      <c r="C1960" s="2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</row>
    <row r="1961" spans="2:80" s="3" customFormat="1" ht="17.25" customHeight="1">
      <c r="B1961" s="2"/>
      <c r="C1961" s="2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</row>
    <row r="1962" spans="2:80" s="3" customFormat="1" ht="17.25" customHeight="1">
      <c r="B1962" s="2"/>
      <c r="C1962" s="2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</row>
    <row r="1963" spans="2:80" s="3" customFormat="1" ht="17.25" customHeight="1">
      <c r="B1963" s="2"/>
      <c r="C1963" s="2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</row>
    <row r="1964" spans="2:80" s="3" customFormat="1" ht="17.25" customHeight="1">
      <c r="B1964" s="2"/>
      <c r="C1964" s="2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</row>
    <row r="1965" spans="2:80" s="3" customFormat="1" ht="17.25" customHeight="1">
      <c r="B1965" s="2"/>
      <c r="C1965" s="2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</row>
    <row r="1966" spans="2:80" s="3" customFormat="1" ht="17.25" customHeight="1">
      <c r="B1966" s="2"/>
      <c r="C1966" s="2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</row>
    <row r="1967" spans="2:80" s="3" customFormat="1" ht="17.25" customHeight="1">
      <c r="B1967" s="2"/>
      <c r="C1967" s="2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</row>
    <row r="1968" spans="2:80" s="3" customFormat="1" ht="17.25" customHeight="1">
      <c r="B1968" s="2"/>
      <c r="C1968" s="2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</row>
    <row r="1969" spans="2:80" s="3" customFormat="1" ht="17.25" customHeight="1">
      <c r="B1969" s="2"/>
      <c r="C1969" s="2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</row>
    <row r="1970" spans="2:80" s="3" customFormat="1" ht="17.25" customHeight="1">
      <c r="B1970" s="2"/>
      <c r="C1970" s="2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</row>
    <row r="1971" spans="2:80" s="3" customFormat="1" ht="17.25" customHeight="1">
      <c r="B1971" s="2"/>
      <c r="C1971" s="2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</row>
    <row r="1972" spans="2:80" s="3" customFormat="1" ht="17.25" customHeight="1">
      <c r="B1972" s="2"/>
      <c r="C1972" s="2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</row>
    <row r="1973" spans="2:80" s="3" customFormat="1" ht="17.25" customHeight="1">
      <c r="B1973" s="2"/>
      <c r="C1973" s="2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</row>
    <row r="1974" spans="2:80" s="3" customFormat="1" ht="17.25" customHeight="1">
      <c r="B1974" s="2"/>
      <c r="C1974" s="2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</row>
    <row r="1975" spans="2:80" s="3" customFormat="1" ht="17.25" customHeight="1">
      <c r="B1975" s="2"/>
      <c r="C1975" s="2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</row>
    <row r="1976" spans="2:80" s="3" customFormat="1" ht="17.25" customHeight="1">
      <c r="B1976" s="2"/>
      <c r="C1976" s="2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</row>
    <row r="1977" spans="2:80" s="3" customFormat="1" ht="17.25" customHeight="1">
      <c r="B1977" s="2"/>
      <c r="C1977" s="2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</row>
    <row r="1978" spans="2:80" s="3" customFormat="1" ht="17.25" customHeight="1">
      <c r="B1978" s="2"/>
      <c r="C1978" s="2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</row>
    <row r="1979" spans="2:80" s="3" customFormat="1" ht="17.25" customHeight="1">
      <c r="B1979" s="2"/>
      <c r="C1979" s="2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</row>
    <row r="1980" spans="2:80" s="3" customFormat="1" ht="17.25" customHeight="1">
      <c r="B1980" s="2"/>
      <c r="C1980" s="2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</row>
    <row r="1981" spans="2:80" s="3" customFormat="1" ht="17.25" customHeight="1">
      <c r="B1981" s="2"/>
      <c r="C1981" s="2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</row>
    <row r="1982" spans="2:80" s="3" customFormat="1" ht="17.25" customHeight="1">
      <c r="B1982" s="2"/>
      <c r="C1982" s="2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</row>
    <row r="1983" spans="2:80" s="3" customFormat="1" ht="17.25" customHeight="1">
      <c r="B1983" s="2"/>
      <c r="C1983" s="2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</row>
    <row r="1984" spans="2:80" s="3" customFormat="1" ht="17.25" customHeight="1">
      <c r="B1984" s="2"/>
      <c r="C1984" s="2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</row>
    <row r="1985" spans="2:80" s="3" customFormat="1" ht="17.25" customHeight="1">
      <c r="B1985" s="2"/>
      <c r="C1985" s="2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</row>
    <row r="1986" spans="2:80" s="3" customFormat="1" ht="17.25" customHeight="1">
      <c r="B1986" s="2"/>
      <c r="C1986" s="2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</row>
    <row r="1987" spans="2:80" s="3" customFormat="1" ht="17.25" customHeight="1">
      <c r="B1987" s="2"/>
      <c r="C1987" s="2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</row>
    <row r="1988" spans="2:80" s="3" customFormat="1" ht="17.25" customHeight="1">
      <c r="B1988" s="2"/>
      <c r="C1988" s="2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</row>
    <row r="1989" spans="2:80" s="3" customFormat="1" ht="17.25" customHeight="1">
      <c r="B1989" s="2"/>
      <c r="C1989" s="2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</row>
    <row r="1990" spans="2:80" s="3" customFormat="1" ht="17.25" customHeight="1">
      <c r="B1990" s="2"/>
      <c r="C1990" s="2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</row>
    <row r="1991" spans="2:80" s="3" customFormat="1" ht="17.25" customHeight="1">
      <c r="B1991" s="2"/>
      <c r="C1991" s="2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</row>
    <row r="1992" spans="2:80" s="3" customFormat="1" ht="17.25" customHeight="1">
      <c r="B1992" s="2"/>
      <c r="C1992" s="2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</row>
    <row r="1993" spans="2:80" s="3" customFormat="1" ht="17.25" customHeight="1">
      <c r="B1993" s="2"/>
      <c r="C1993" s="2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</row>
    <row r="1994" spans="2:80" s="3" customFormat="1" ht="17.25" customHeight="1">
      <c r="B1994" s="2"/>
      <c r="C1994" s="2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</row>
    <row r="1995" spans="2:80" s="3" customFormat="1" ht="17.25" customHeight="1">
      <c r="B1995" s="2"/>
      <c r="C1995" s="2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</row>
    <row r="1996" spans="2:80" s="3" customFormat="1" ht="17.25" customHeight="1">
      <c r="B1996" s="2"/>
      <c r="C1996" s="2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</row>
    <row r="1997" spans="2:80" s="3" customFormat="1" ht="17.25" customHeight="1">
      <c r="B1997" s="2"/>
      <c r="C1997" s="2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</row>
    <row r="1998" spans="2:80" s="3" customFormat="1" ht="17.25" customHeight="1">
      <c r="B1998" s="2"/>
      <c r="C1998" s="2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</row>
    <row r="1999" spans="2:80" s="3" customFormat="1" ht="17.25" customHeight="1">
      <c r="B1999" s="2"/>
      <c r="C1999" s="2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</row>
    <row r="2000" spans="2:80" s="3" customFormat="1" ht="17.25" customHeight="1">
      <c r="B2000" s="2"/>
      <c r="C2000" s="2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</row>
    <row r="2001" spans="2:80" s="3" customFormat="1" ht="17.25" customHeight="1">
      <c r="B2001" s="2"/>
      <c r="C2001" s="2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</row>
    <row r="2002" spans="2:80" s="3" customFormat="1" ht="17.25" customHeight="1">
      <c r="B2002" s="2"/>
      <c r="C2002" s="2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</row>
    <row r="2003" spans="2:80" s="3" customFormat="1" ht="17.25" customHeight="1">
      <c r="B2003" s="2"/>
      <c r="C2003" s="2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</row>
    <row r="2004" spans="2:80" s="3" customFormat="1" ht="17.25" customHeight="1">
      <c r="B2004" s="2"/>
      <c r="C2004" s="2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</row>
    <row r="2005" spans="2:80" s="3" customFormat="1" ht="17.25" customHeight="1">
      <c r="B2005" s="2"/>
      <c r="C2005" s="2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</row>
    <row r="2006" spans="2:80" s="3" customFormat="1" ht="17.25" customHeight="1">
      <c r="B2006" s="2"/>
      <c r="C2006" s="2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</row>
    <row r="2007" spans="2:80" s="3" customFormat="1" ht="17.25" customHeight="1">
      <c r="B2007" s="2"/>
      <c r="C2007" s="2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</row>
    <row r="2008" spans="2:80" s="3" customFormat="1" ht="17.25" customHeight="1">
      <c r="B2008" s="2"/>
      <c r="C2008" s="2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</row>
    <row r="2009" spans="2:80" s="3" customFormat="1" ht="17.25" customHeight="1">
      <c r="B2009" s="2"/>
      <c r="C2009" s="2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</row>
    <row r="2010" spans="2:80" s="3" customFormat="1" ht="17.25" customHeight="1">
      <c r="B2010" s="2"/>
      <c r="C2010" s="2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</row>
    <row r="2011" spans="2:80" s="3" customFormat="1" ht="17.25" customHeight="1">
      <c r="B2011" s="2"/>
      <c r="C2011" s="2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</row>
    <row r="2012" spans="2:80" s="3" customFormat="1" ht="17.25" customHeight="1">
      <c r="B2012" s="2"/>
      <c r="C2012" s="2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</row>
    <row r="2013" spans="2:80" s="3" customFormat="1" ht="17.25" customHeight="1">
      <c r="B2013" s="2"/>
      <c r="C2013" s="2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</row>
    <row r="2014" spans="2:80" s="3" customFormat="1" ht="17.25" customHeight="1">
      <c r="B2014" s="2"/>
      <c r="C2014" s="2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</row>
    <row r="2015" spans="2:80" s="3" customFormat="1" ht="17.25" customHeight="1">
      <c r="B2015" s="2"/>
      <c r="C2015" s="2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</row>
    <row r="2016" spans="2:80" s="3" customFormat="1" ht="17.25" customHeight="1">
      <c r="B2016" s="2"/>
      <c r="C2016" s="2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</row>
    <row r="2017" spans="2:80" s="3" customFormat="1" ht="17.25" customHeight="1">
      <c r="B2017" s="2"/>
      <c r="C2017" s="2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</row>
    <row r="2018" spans="2:80" s="3" customFormat="1" ht="17.25" customHeight="1">
      <c r="B2018" s="2"/>
      <c r="C2018" s="2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</row>
    <row r="2019" spans="2:80" s="3" customFormat="1" ht="17.25" customHeight="1">
      <c r="B2019" s="2"/>
      <c r="C2019" s="2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</row>
    <row r="2020" spans="2:80" s="3" customFormat="1" ht="17.25" customHeight="1">
      <c r="B2020" s="2"/>
      <c r="C2020" s="2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</row>
    <row r="2021" spans="2:80" s="3" customFormat="1" ht="17.25" customHeight="1">
      <c r="B2021" s="2"/>
      <c r="C2021" s="2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</row>
    <row r="2022" spans="2:80" s="3" customFormat="1" ht="17.25" customHeight="1">
      <c r="B2022" s="2"/>
      <c r="C2022" s="2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</row>
    <row r="2023" spans="2:80" s="3" customFormat="1" ht="17.25" customHeight="1">
      <c r="B2023" s="2"/>
      <c r="C2023" s="2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</row>
    <row r="2024" spans="2:80" s="3" customFormat="1" ht="17.25" customHeight="1">
      <c r="B2024" s="2"/>
      <c r="C2024" s="2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</row>
    <row r="2025" spans="2:80" s="3" customFormat="1" ht="17.25" customHeight="1">
      <c r="B2025" s="2"/>
      <c r="C2025" s="2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</row>
    <row r="2026" spans="2:80" s="3" customFormat="1" ht="17.25" customHeight="1">
      <c r="B2026" s="2"/>
      <c r="C2026" s="2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</row>
    <row r="2027" spans="2:80" s="3" customFormat="1" ht="17.25" customHeight="1">
      <c r="B2027" s="2"/>
      <c r="C2027" s="2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</row>
    <row r="2028" spans="2:80" s="3" customFormat="1" ht="17.25" customHeight="1">
      <c r="B2028" s="2"/>
      <c r="C2028" s="2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</row>
    <row r="2029" spans="2:80" s="3" customFormat="1" ht="17.25" customHeight="1">
      <c r="B2029" s="2"/>
      <c r="C2029" s="2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</row>
    <row r="2030" spans="2:80" s="3" customFormat="1" ht="17.25" customHeight="1">
      <c r="B2030" s="2"/>
      <c r="C2030" s="2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</row>
    <row r="2031" spans="2:80" s="3" customFormat="1" ht="17.25" customHeight="1">
      <c r="B2031" s="2"/>
      <c r="C2031" s="2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</row>
    <row r="2032" spans="2:80" s="3" customFormat="1" ht="17.25" customHeight="1">
      <c r="B2032" s="2"/>
      <c r="C2032" s="2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</row>
    <row r="2033" spans="2:80" s="3" customFormat="1" ht="17.25" customHeight="1">
      <c r="B2033" s="2"/>
      <c r="C2033" s="2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</row>
    <row r="2034" spans="2:80" s="3" customFormat="1" ht="17.25" customHeight="1">
      <c r="B2034" s="2"/>
      <c r="C2034" s="2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</row>
    <row r="2035" spans="2:80" s="3" customFormat="1" ht="17.25" customHeight="1">
      <c r="B2035" s="2"/>
      <c r="C2035" s="2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</row>
    <row r="2036" spans="2:80" s="3" customFormat="1" ht="17.25" customHeight="1">
      <c r="B2036" s="2"/>
      <c r="C2036" s="2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</row>
    <row r="2037" spans="2:80" s="3" customFormat="1" ht="17.25" customHeight="1">
      <c r="B2037" s="2"/>
      <c r="C2037" s="2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</row>
    <row r="2038" spans="2:80" s="3" customFormat="1" ht="17.25" customHeight="1">
      <c r="B2038" s="2"/>
      <c r="C2038" s="2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</row>
    <row r="2039" spans="2:80" s="3" customFormat="1" ht="17.25" customHeight="1">
      <c r="B2039" s="2"/>
      <c r="C2039" s="2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</row>
    <row r="2040" spans="2:80" s="3" customFormat="1" ht="17.25" customHeight="1">
      <c r="B2040" s="2"/>
      <c r="C2040" s="2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</row>
    <row r="2041" spans="2:80" s="3" customFormat="1" ht="17.25" customHeight="1">
      <c r="B2041" s="2"/>
      <c r="C2041" s="2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</row>
    <row r="2042" spans="2:80" s="3" customFormat="1" ht="17.25" customHeight="1">
      <c r="B2042" s="2"/>
      <c r="C2042" s="2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</row>
    <row r="2043" spans="2:80" s="3" customFormat="1" ht="17.25" customHeight="1">
      <c r="B2043" s="2"/>
      <c r="C2043" s="2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</row>
    <row r="2044" spans="2:80" s="3" customFormat="1" ht="17.25" customHeight="1">
      <c r="B2044" s="2"/>
      <c r="C2044" s="2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</row>
    <row r="2045" spans="2:80" s="3" customFormat="1" ht="17.25" customHeight="1">
      <c r="B2045" s="2"/>
      <c r="C2045" s="2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</row>
    <row r="2046" spans="2:80" s="3" customFormat="1" ht="17.25" customHeight="1">
      <c r="B2046" s="2"/>
      <c r="C2046" s="2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</row>
    <row r="2047" spans="2:80" s="3" customFormat="1" ht="17.25" customHeight="1">
      <c r="B2047" s="2"/>
      <c r="C2047" s="2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</row>
    <row r="2048" spans="2:80" s="3" customFormat="1" ht="17.25" customHeight="1">
      <c r="B2048" s="2"/>
      <c r="C2048" s="2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</row>
    <row r="2049" spans="2:80" s="3" customFormat="1" ht="17.25" customHeight="1">
      <c r="B2049" s="2"/>
      <c r="C2049" s="2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</row>
    <row r="2050" spans="2:80" s="3" customFormat="1" ht="17.25" customHeight="1">
      <c r="B2050" s="2"/>
      <c r="C2050" s="2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</row>
    <row r="2051" spans="2:80" s="3" customFormat="1" ht="17.25" customHeight="1">
      <c r="B2051" s="2"/>
      <c r="C2051" s="2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</row>
    <row r="2052" spans="2:80" s="3" customFormat="1" ht="17.25" customHeight="1">
      <c r="B2052" s="2"/>
      <c r="C2052" s="2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</row>
    <row r="2053" spans="2:80" s="3" customFormat="1" ht="17.25" customHeight="1">
      <c r="B2053" s="2"/>
      <c r="C2053" s="2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</row>
    <row r="2054" spans="2:80" s="3" customFormat="1" ht="17.25" customHeight="1">
      <c r="B2054" s="2"/>
      <c r="C2054" s="2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</row>
    <row r="2055" spans="2:80" s="3" customFormat="1" ht="17.25" customHeight="1">
      <c r="B2055" s="2"/>
      <c r="C2055" s="2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</row>
    <row r="2056" spans="2:80" s="3" customFormat="1" ht="17.25" customHeight="1">
      <c r="B2056" s="2"/>
      <c r="C2056" s="2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</row>
    <row r="2057" spans="2:80" s="3" customFormat="1" ht="17.25" customHeight="1">
      <c r="B2057" s="2"/>
      <c r="C2057" s="2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</row>
    <row r="2058" spans="2:80" s="3" customFormat="1" ht="17.25" customHeight="1">
      <c r="B2058" s="2"/>
      <c r="C2058" s="2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</row>
    <row r="2059" spans="2:80" s="3" customFormat="1" ht="17.25" customHeight="1">
      <c r="B2059" s="2"/>
      <c r="C2059" s="2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</row>
    <row r="2060" spans="2:80" s="3" customFormat="1" ht="17.25" customHeight="1">
      <c r="B2060" s="2"/>
      <c r="C2060" s="2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</row>
    <row r="2061" spans="2:80" s="3" customFormat="1" ht="17.25" customHeight="1">
      <c r="B2061" s="2"/>
      <c r="C2061" s="2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</row>
    <row r="2062" spans="2:80" s="3" customFormat="1" ht="17.25" customHeight="1">
      <c r="B2062" s="2"/>
      <c r="C2062" s="2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</row>
    <row r="2063" spans="2:80" s="3" customFormat="1" ht="17.25" customHeight="1">
      <c r="B2063" s="2"/>
      <c r="C2063" s="2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</row>
    <row r="2064" spans="2:80" s="3" customFormat="1" ht="17.25" customHeight="1">
      <c r="B2064" s="2"/>
      <c r="C2064" s="2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</row>
    <row r="2065" spans="2:80" s="3" customFormat="1" ht="17.25" customHeight="1">
      <c r="B2065" s="2"/>
      <c r="C2065" s="2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</row>
    <row r="2066" spans="2:80" s="3" customFormat="1" ht="17.25" customHeight="1">
      <c r="B2066" s="2"/>
      <c r="C2066" s="2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</row>
    <row r="2067" spans="2:80" s="3" customFormat="1" ht="17.25" customHeight="1">
      <c r="B2067" s="2"/>
      <c r="C2067" s="2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</row>
    <row r="2068" spans="2:80" s="3" customFormat="1" ht="17.25" customHeight="1">
      <c r="B2068" s="2"/>
      <c r="C2068" s="2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</row>
    <row r="2069" spans="2:80" s="3" customFormat="1" ht="17.25" customHeight="1">
      <c r="B2069" s="2"/>
      <c r="C2069" s="2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</row>
    <row r="2070" spans="2:80" s="3" customFormat="1" ht="17.25" customHeight="1">
      <c r="B2070" s="2"/>
      <c r="C2070" s="2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</row>
    <row r="2071" spans="2:80" s="3" customFormat="1" ht="17.25" customHeight="1">
      <c r="B2071" s="2"/>
      <c r="C2071" s="2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</row>
    <row r="2072" spans="2:80" s="3" customFormat="1" ht="17.25" customHeight="1">
      <c r="B2072" s="2"/>
      <c r="C2072" s="2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</row>
    <row r="2073" spans="2:80" s="3" customFormat="1" ht="17.25" customHeight="1">
      <c r="B2073" s="2"/>
      <c r="C2073" s="2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</row>
    <row r="2074" spans="2:80" s="3" customFormat="1" ht="17.25" customHeight="1">
      <c r="B2074" s="2"/>
      <c r="C2074" s="2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</row>
    <row r="2075" spans="2:80" s="3" customFormat="1" ht="17.25" customHeight="1">
      <c r="B2075" s="2"/>
      <c r="C2075" s="2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</row>
    <row r="2076" spans="2:80" s="3" customFormat="1" ht="17.25" customHeight="1">
      <c r="B2076" s="2"/>
      <c r="C2076" s="2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</row>
    <row r="2077" spans="2:80" s="3" customFormat="1" ht="17.25" customHeight="1">
      <c r="B2077" s="2"/>
      <c r="C2077" s="2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</row>
    <row r="2078" spans="2:80" s="3" customFormat="1" ht="17.25" customHeight="1">
      <c r="B2078" s="2"/>
      <c r="C2078" s="2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</row>
    <row r="2079" spans="2:80" s="3" customFormat="1" ht="17.25" customHeight="1">
      <c r="B2079" s="2"/>
      <c r="C2079" s="2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</row>
    <row r="2080" spans="2:80" s="3" customFormat="1" ht="17.25" customHeight="1">
      <c r="B2080" s="2"/>
      <c r="C2080" s="2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</row>
    <row r="2081" spans="2:80" s="3" customFormat="1" ht="17.25" customHeight="1">
      <c r="B2081" s="2"/>
      <c r="C2081" s="2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</row>
    <row r="2082" spans="2:80" s="3" customFormat="1" ht="17.25" customHeight="1">
      <c r="B2082" s="2"/>
      <c r="C2082" s="2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</row>
    <row r="2083" spans="2:80" s="3" customFormat="1" ht="17.25" customHeight="1">
      <c r="B2083" s="2"/>
      <c r="C2083" s="2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</row>
    <row r="2084" spans="2:80" s="3" customFormat="1" ht="17.25" customHeight="1">
      <c r="B2084" s="2"/>
      <c r="C2084" s="2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</row>
    <row r="2085" spans="2:80" s="3" customFormat="1" ht="17.25" customHeight="1">
      <c r="B2085" s="2"/>
      <c r="C2085" s="2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</row>
    <row r="2086" spans="2:80" s="3" customFormat="1" ht="17.25" customHeight="1">
      <c r="B2086" s="2"/>
      <c r="C2086" s="2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</row>
    <row r="2087" spans="2:80" s="3" customFormat="1" ht="17.25" customHeight="1">
      <c r="B2087" s="2"/>
      <c r="C2087" s="2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</row>
    <row r="2088" spans="2:80" s="3" customFormat="1" ht="17.25" customHeight="1">
      <c r="B2088" s="2"/>
      <c r="C2088" s="2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</row>
    <row r="2089" spans="2:80" s="3" customFormat="1" ht="17.25" customHeight="1">
      <c r="B2089" s="2"/>
      <c r="C2089" s="2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</row>
    <row r="2090" spans="2:80" s="3" customFormat="1" ht="17.25" customHeight="1">
      <c r="B2090" s="2"/>
      <c r="C2090" s="2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</row>
    <row r="2091" spans="2:80" s="3" customFormat="1" ht="17.25" customHeight="1">
      <c r="B2091" s="2"/>
      <c r="C2091" s="2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</row>
    <row r="2092" spans="2:80" s="3" customFormat="1" ht="17.25" customHeight="1">
      <c r="B2092" s="2"/>
      <c r="C2092" s="2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</row>
    <row r="2093" spans="2:80" s="3" customFormat="1" ht="17.25" customHeight="1">
      <c r="B2093" s="2"/>
      <c r="C2093" s="2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</row>
    <row r="2094" spans="2:80" s="3" customFormat="1" ht="17.25" customHeight="1">
      <c r="B2094" s="2"/>
      <c r="C2094" s="2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</row>
    <row r="2095" spans="2:80" s="3" customFormat="1" ht="17.25" customHeight="1">
      <c r="B2095" s="2"/>
      <c r="C2095" s="2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</row>
    <row r="2096" spans="2:80" s="3" customFormat="1" ht="17.25" customHeight="1">
      <c r="B2096" s="2"/>
      <c r="C2096" s="2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</row>
    <row r="2097" spans="2:80" s="3" customFormat="1" ht="17.25" customHeight="1">
      <c r="B2097" s="2"/>
      <c r="C2097" s="2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</row>
    <row r="2098" spans="2:80" s="3" customFormat="1" ht="17.25" customHeight="1">
      <c r="B2098" s="2"/>
      <c r="C2098" s="2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</row>
    <row r="2099" spans="2:80" s="3" customFormat="1" ht="17.25" customHeight="1">
      <c r="B2099" s="2"/>
      <c r="C2099" s="2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</row>
    <row r="2100" spans="2:80" s="3" customFormat="1" ht="17.25" customHeight="1">
      <c r="B2100" s="2"/>
      <c r="C2100" s="2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</row>
    <row r="2101" spans="2:80" s="3" customFormat="1" ht="17.25" customHeight="1">
      <c r="B2101" s="2"/>
      <c r="C2101" s="2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</row>
    <row r="2102" spans="2:80" s="3" customFormat="1" ht="17.25" customHeight="1">
      <c r="B2102" s="2"/>
      <c r="C2102" s="2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</row>
    <row r="2103" spans="2:80" s="3" customFormat="1" ht="17.25" customHeight="1">
      <c r="B2103" s="2"/>
      <c r="C2103" s="2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</row>
    <row r="2104" spans="2:80" s="3" customFormat="1" ht="17.25" customHeight="1">
      <c r="B2104" s="2"/>
      <c r="C2104" s="2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</row>
    <row r="2105" spans="2:80" s="3" customFormat="1" ht="17.25" customHeight="1">
      <c r="B2105" s="2"/>
      <c r="C2105" s="2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</row>
    <row r="2106" spans="2:80" s="3" customFormat="1" ht="17.25" customHeight="1">
      <c r="B2106" s="2"/>
      <c r="C2106" s="2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</row>
    <row r="2107" spans="2:80" s="3" customFormat="1" ht="17.25" customHeight="1">
      <c r="B2107" s="2"/>
      <c r="C2107" s="2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</row>
    <row r="2108" spans="2:80" s="3" customFormat="1" ht="17.25" customHeight="1">
      <c r="B2108" s="2"/>
      <c r="C2108" s="2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</row>
    <row r="2109" spans="2:80" s="3" customFormat="1" ht="17.25" customHeight="1">
      <c r="B2109" s="2"/>
      <c r="C2109" s="2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</row>
    <row r="2110" spans="2:80" s="3" customFormat="1" ht="17.25" customHeight="1">
      <c r="B2110" s="2"/>
      <c r="C2110" s="2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</row>
    <row r="2111" spans="2:80" s="3" customFormat="1" ht="17.25" customHeight="1">
      <c r="B2111" s="2"/>
      <c r="C2111" s="2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</row>
    <row r="2112" spans="2:80" s="3" customFormat="1" ht="17.25" customHeight="1">
      <c r="B2112" s="2"/>
      <c r="C2112" s="2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</row>
    <row r="2113" spans="2:80" s="3" customFormat="1" ht="17.25" customHeight="1">
      <c r="B2113" s="2"/>
      <c r="C2113" s="2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</row>
    <row r="2114" spans="2:80" s="3" customFormat="1" ht="17.25" customHeight="1">
      <c r="B2114" s="2"/>
      <c r="C2114" s="2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</row>
    <row r="2115" spans="2:80" s="3" customFormat="1" ht="17.25" customHeight="1">
      <c r="B2115" s="2"/>
      <c r="C2115" s="2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</row>
    <row r="2116" spans="2:80" s="3" customFormat="1" ht="17.25" customHeight="1">
      <c r="B2116" s="2"/>
      <c r="C2116" s="2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</row>
    <row r="2117" spans="2:80" s="3" customFormat="1" ht="17.25" customHeight="1">
      <c r="B2117" s="2"/>
      <c r="C2117" s="2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</row>
    <row r="2118" spans="2:80" s="3" customFormat="1" ht="17.25" customHeight="1">
      <c r="B2118" s="2"/>
      <c r="C2118" s="2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</row>
    <row r="2119" spans="2:80" s="3" customFormat="1" ht="17.25" customHeight="1">
      <c r="B2119" s="2"/>
      <c r="C2119" s="2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</row>
    <row r="2120" spans="2:80" s="3" customFormat="1" ht="17.25" customHeight="1">
      <c r="B2120" s="2"/>
      <c r="C2120" s="2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</row>
    <row r="2121" spans="2:80" s="3" customFormat="1" ht="17.25" customHeight="1">
      <c r="B2121" s="2"/>
      <c r="C2121" s="2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</row>
    <row r="2122" spans="2:80" s="3" customFormat="1" ht="17.25" customHeight="1">
      <c r="B2122" s="2"/>
      <c r="C2122" s="2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</row>
    <row r="2123" spans="2:80" s="3" customFormat="1" ht="17.25" customHeight="1">
      <c r="B2123" s="2"/>
      <c r="C2123" s="2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</row>
    <row r="2124" spans="2:80" s="3" customFormat="1" ht="17.25" customHeight="1">
      <c r="B2124" s="2"/>
      <c r="C2124" s="2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</row>
    <row r="2125" spans="2:80" s="3" customFormat="1" ht="17.25" customHeight="1">
      <c r="B2125" s="2"/>
      <c r="C2125" s="2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</row>
    <row r="2126" spans="2:80" s="3" customFormat="1" ht="17.25" customHeight="1">
      <c r="B2126" s="2"/>
      <c r="C2126" s="2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</row>
    <row r="2127" spans="2:80" s="3" customFormat="1" ht="17.25" customHeight="1">
      <c r="B2127" s="2"/>
      <c r="C2127" s="2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</row>
    <row r="2128" spans="2:80" s="3" customFormat="1" ht="17.25" customHeight="1">
      <c r="B2128" s="2"/>
      <c r="C2128" s="2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</row>
    <row r="2129" spans="2:80" s="3" customFormat="1" ht="17.25" customHeight="1">
      <c r="B2129" s="2"/>
      <c r="C2129" s="2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</row>
    <row r="2130" spans="2:80" s="3" customFormat="1" ht="17.25" customHeight="1">
      <c r="B2130" s="2"/>
      <c r="C2130" s="2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</row>
    <row r="2131" spans="2:80" s="3" customFormat="1" ht="17.25" customHeight="1">
      <c r="B2131" s="2"/>
      <c r="C2131" s="2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</row>
    <row r="2132" spans="2:80" s="3" customFormat="1" ht="17.25" customHeight="1">
      <c r="B2132" s="2"/>
      <c r="C2132" s="2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</row>
    <row r="2133" spans="2:80" s="3" customFormat="1" ht="17.25" customHeight="1">
      <c r="B2133" s="2"/>
      <c r="C2133" s="2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</row>
    <row r="2134" spans="2:80" s="3" customFormat="1" ht="17.25" customHeight="1">
      <c r="B2134" s="2"/>
      <c r="C2134" s="2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</row>
    <row r="2135" spans="2:80" s="3" customFormat="1" ht="17.25" customHeight="1">
      <c r="B2135" s="2"/>
      <c r="C2135" s="2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</row>
    <row r="2136" spans="2:80" s="3" customFormat="1" ht="17.25" customHeight="1">
      <c r="B2136" s="2"/>
      <c r="C2136" s="2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</row>
    <row r="2137" spans="2:80" s="3" customFormat="1" ht="17.25" customHeight="1">
      <c r="B2137" s="2"/>
      <c r="C2137" s="2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</row>
    <row r="2138" spans="2:80" s="3" customFormat="1" ht="17.25" customHeight="1">
      <c r="B2138" s="2"/>
      <c r="C2138" s="2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</row>
    <row r="2139" spans="2:80" s="3" customFormat="1" ht="17.25" customHeight="1">
      <c r="B2139" s="2"/>
      <c r="C2139" s="2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</row>
    <row r="2140" spans="2:80" s="3" customFormat="1" ht="17.25" customHeight="1">
      <c r="B2140" s="2"/>
      <c r="C2140" s="2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</row>
    <row r="2141" spans="2:80" s="3" customFormat="1" ht="17.25" customHeight="1">
      <c r="B2141" s="2"/>
      <c r="C2141" s="2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</row>
    <row r="2142" spans="2:80" s="3" customFormat="1" ht="17.25" customHeight="1">
      <c r="B2142" s="2"/>
      <c r="C2142" s="2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</row>
    <row r="2143" spans="2:80" s="3" customFormat="1" ht="17.25" customHeight="1">
      <c r="B2143" s="2"/>
      <c r="C2143" s="2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</row>
    <row r="2144" spans="2:80" s="3" customFormat="1" ht="17.25" customHeight="1">
      <c r="B2144" s="2"/>
      <c r="C2144" s="2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</row>
    <row r="2145" spans="2:80" s="3" customFormat="1" ht="17.25" customHeight="1">
      <c r="B2145" s="2"/>
      <c r="C2145" s="2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</row>
    <row r="2146" spans="2:80" s="3" customFormat="1" ht="17.25" customHeight="1">
      <c r="B2146" s="2"/>
      <c r="C2146" s="2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</row>
    <row r="2147" spans="2:80" s="3" customFormat="1" ht="17.25" customHeight="1">
      <c r="B2147" s="2"/>
      <c r="C2147" s="2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</row>
    <row r="2148" spans="2:80" s="3" customFormat="1" ht="17.25" customHeight="1">
      <c r="B2148" s="2"/>
      <c r="C2148" s="2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</row>
    <row r="2149" spans="2:80" s="3" customFormat="1" ht="17.25" customHeight="1">
      <c r="B2149" s="2"/>
      <c r="C2149" s="2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</row>
    <row r="2150" spans="2:80" s="3" customFormat="1" ht="17.25" customHeight="1">
      <c r="B2150" s="2"/>
      <c r="C2150" s="2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</row>
    <row r="2151" spans="2:80" s="3" customFormat="1" ht="17.25" customHeight="1">
      <c r="B2151" s="2"/>
      <c r="C2151" s="2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</row>
    <row r="2152" spans="2:80" s="3" customFormat="1" ht="17.25" customHeight="1">
      <c r="B2152" s="2"/>
      <c r="C2152" s="2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</row>
    <row r="2153" spans="2:80" s="3" customFormat="1" ht="17.25" customHeight="1">
      <c r="B2153" s="2"/>
      <c r="C2153" s="2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</row>
    <row r="2154" spans="2:80" s="3" customFormat="1" ht="17.25" customHeight="1">
      <c r="B2154" s="2"/>
      <c r="C2154" s="2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</row>
    <row r="2155" spans="2:80" s="3" customFormat="1" ht="17.25" customHeight="1">
      <c r="B2155" s="2"/>
      <c r="C2155" s="2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</row>
    <row r="2156" spans="2:80" s="3" customFormat="1" ht="17.25" customHeight="1">
      <c r="B2156" s="2"/>
      <c r="C2156" s="2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</row>
    <row r="2157" spans="2:80" s="3" customFormat="1" ht="17.25" customHeight="1">
      <c r="B2157" s="2"/>
      <c r="C2157" s="2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</row>
    <row r="2158" spans="2:80" s="3" customFormat="1" ht="17.25" customHeight="1">
      <c r="B2158" s="2"/>
      <c r="C2158" s="2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</row>
    <row r="2159" spans="2:80" s="3" customFormat="1" ht="17.25" customHeight="1">
      <c r="B2159" s="2"/>
      <c r="C2159" s="2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</row>
    <row r="2160" spans="2:80" s="3" customFormat="1" ht="17.25" customHeight="1">
      <c r="B2160" s="2"/>
      <c r="C2160" s="2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</row>
    <row r="2161" spans="2:80" s="3" customFormat="1" ht="17.25" customHeight="1">
      <c r="B2161" s="2"/>
      <c r="C2161" s="2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</row>
    <row r="2162" spans="2:80" s="3" customFormat="1" ht="17.25" customHeight="1">
      <c r="B2162" s="2"/>
      <c r="C2162" s="2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</row>
    <row r="2163" spans="2:80" s="3" customFormat="1" ht="17.25" customHeight="1">
      <c r="B2163" s="2"/>
      <c r="C2163" s="2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</row>
    <row r="2164" spans="2:80" s="3" customFormat="1" ht="17.25" customHeight="1">
      <c r="B2164" s="2"/>
      <c r="C2164" s="2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</row>
    <row r="2165" spans="2:80" s="3" customFormat="1" ht="17.25" customHeight="1">
      <c r="B2165" s="2"/>
      <c r="C2165" s="2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</row>
    <row r="2166" spans="2:80" s="3" customFormat="1" ht="17.25" customHeight="1">
      <c r="B2166" s="2"/>
      <c r="C2166" s="2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</row>
    <row r="2167" spans="2:80" s="3" customFormat="1" ht="17.25" customHeight="1">
      <c r="B2167" s="2"/>
      <c r="C2167" s="2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</row>
    <row r="2168" spans="2:80" s="3" customFormat="1" ht="17.25" customHeight="1">
      <c r="B2168" s="2"/>
      <c r="C2168" s="2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</row>
    <row r="2169" spans="2:80" s="3" customFormat="1" ht="17.25" customHeight="1">
      <c r="B2169" s="2"/>
      <c r="C2169" s="2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</row>
    <row r="2170" spans="2:80" s="3" customFormat="1" ht="17.25" customHeight="1">
      <c r="B2170" s="2"/>
      <c r="C2170" s="2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</row>
    <row r="2171" spans="2:80" s="3" customFormat="1" ht="17.25" customHeight="1">
      <c r="B2171" s="2"/>
      <c r="C2171" s="2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</row>
    <row r="2172" spans="2:80" s="3" customFormat="1" ht="17.25" customHeight="1">
      <c r="B2172" s="2"/>
      <c r="C2172" s="2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</row>
    <row r="2173" spans="2:80" s="3" customFormat="1" ht="17.25" customHeight="1">
      <c r="B2173" s="2"/>
      <c r="C2173" s="2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</row>
    <row r="2174" spans="2:80" s="3" customFormat="1" ht="17.25" customHeight="1">
      <c r="B2174" s="2"/>
      <c r="C2174" s="2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</row>
    <row r="2175" spans="2:80" s="3" customFormat="1" ht="17.25" customHeight="1">
      <c r="B2175" s="2"/>
      <c r="C2175" s="2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</row>
    <row r="2176" spans="2:80" s="3" customFormat="1" ht="17.25" customHeight="1">
      <c r="B2176" s="2"/>
      <c r="C2176" s="2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</row>
    <row r="2177" spans="2:80" s="3" customFormat="1" ht="17.25" customHeight="1">
      <c r="B2177" s="2"/>
      <c r="C2177" s="2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</row>
    <row r="2178" spans="2:80" s="3" customFormat="1" ht="17.25" customHeight="1">
      <c r="B2178" s="2"/>
      <c r="C2178" s="2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</row>
    <row r="2179" spans="2:80" s="3" customFormat="1" ht="17.25" customHeight="1">
      <c r="B2179" s="2"/>
      <c r="C2179" s="2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</row>
    <row r="2180" spans="2:80" s="3" customFormat="1" ht="17.25" customHeight="1">
      <c r="B2180" s="2"/>
      <c r="C2180" s="2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</row>
    <row r="2181" spans="2:80" s="3" customFormat="1" ht="17.25" customHeight="1">
      <c r="B2181" s="2"/>
      <c r="C2181" s="2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</row>
    <row r="2182" spans="2:80" s="3" customFormat="1" ht="17.25" customHeight="1">
      <c r="B2182" s="2"/>
      <c r="C2182" s="2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</row>
    <row r="2183" spans="2:80" s="3" customFormat="1" ht="17.25" customHeight="1">
      <c r="B2183" s="2"/>
      <c r="C2183" s="2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</row>
    <row r="2184" spans="2:80" s="3" customFormat="1" ht="17.25" customHeight="1">
      <c r="B2184" s="2"/>
      <c r="C2184" s="2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</row>
    <row r="2185" spans="2:80" s="3" customFormat="1" ht="17.25" customHeight="1">
      <c r="B2185" s="2"/>
      <c r="C2185" s="2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</row>
    <row r="2186" spans="2:80" s="3" customFormat="1" ht="17.25" customHeight="1">
      <c r="B2186" s="2"/>
      <c r="C2186" s="2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</row>
    <row r="2187" spans="2:80" s="3" customFormat="1" ht="17.25" customHeight="1">
      <c r="B2187" s="2"/>
      <c r="C2187" s="2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</row>
    <row r="2188" spans="2:80" s="3" customFormat="1" ht="17.25" customHeight="1">
      <c r="B2188" s="2"/>
      <c r="C2188" s="2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</row>
    <row r="2189" spans="2:80" s="3" customFormat="1" ht="17.25" customHeight="1">
      <c r="B2189" s="2"/>
      <c r="C2189" s="2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</row>
    <row r="2190" spans="2:80" s="3" customFormat="1" ht="17.25" customHeight="1">
      <c r="B2190" s="2"/>
      <c r="C2190" s="2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</row>
    <row r="2191" spans="2:80" s="3" customFormat="1" ht="17.25" customHeight="1">
      <c r="B2191" s="2"/>
      <c r="C2191" s="2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</row>
    <row r="2192" spans="2:80" s="3" customFormat="1" ht="17.25" customHeight="1">
      <c r="B2192" s="2"/>
      <c r="C2192" s="2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</row>
    <row r="2193" spans="2:80" s="3" customFormat="1" ht="17.25" customHeight="1">
      <c r="B2193" s="2"/>
      <c r="C2193" s="2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</row>
    <row r="2194" spans="2:80" s="3" customFormat="1" ht="17.25" customHeight="1">
      <c r="B2194" s="2"/>
      <c r="C2194" s="2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</row>
    <row r="2195" spans="2:80" s="3" customFormat="1" ht="17.25" customHeight="1">
      <c r="B2195" s="2"/>
      <c r="C2195" s="2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</row>
    <row r="2196" spans="2:80" s="3" customFormat="1" ht="17.25" customHeight="1">
      <c r="B2196" s="2"/>
      <c r="C2196" s="2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</row>
    <row r="2197" spans="2:80" s="3" customFormat="1" ht="17.25" customHeight="1">
      <c r="B2197" s="2"/>
      <c r="C2197" s="2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</row>
    <row r="2198" spans="2:80" s="3" customFormat="1" ht="17.25" customHeight="1">
      <c r="B2198" s="2"/>
      <c r="C2198" s="2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</row>
    <row r="2199" spans="2:80" s="3" customFormat="1" ht="17.25" customHeight="1">
      <c r="B2199" s="2"/>
      <c r="C2199" s="2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</row>
    <row r="2200" spans="2:80" s="3" customFormat="1" ht="17.25" customHeight="1">
      <c r="B2200" s="2"/>
      <c r="C2200" s="2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</row>
    <row r="2201" spans="2:80" s="3" customFormat="1" ht="17.25" customHeight="1">
      <c r="B2201" s="2"/>
      <c r="C2201" s="2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</row>
    <row r="2202" spans="2:80" s="3" customFormat="1" ht="17.25" customHeight="1">
      <c r="B2202" s="2"/>
      <c r="C2202" s="2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</row>
    <row r="2203" spans="2:80" s="3" customFormat="1" ht="17.25" customHeight="1">
      <c r="B2203" s="2"/>
      <c r="C2203" s="2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</row>
    <row r="2204" spans="2:80" s="3" customFormat="1" ht="17.25" customHeight="1">
      <c r="B2204" s="2"/>
      <c r="C2204" s="2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</row>
    <row r="2205" spans="2:80" s="3" customFormat="1" ht="17.25" customHeight="1">
      <c r="B2205" s="2"/>
      <c r="C2205" s="2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</row>
    <row r="2206" spans="2:80" s="3" customFormat="1" ht="17.25" customHeight="1">
      <c r="B2206" s="2"/>
      <c r="C2206" s="2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</row>
    <row r="2207" spans="2:80" s="3" customFormat="1" ht="17.25" customHeight="1">
      <c r="B2207" s="2"/>
      <c r="C2207" s="2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</row>
    <row r="2208" spans="2:80" s="3" customFormat="1" ht="17.25" customHeight="1">
      <c r="B2208" s="2"/>
      <c r="C2208" s="2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</row>
    <row r="2209" spans="2:80" s="3" customFormat="1" ht="17.25" customHeight="1">
      <c r="B2209" s="2"/>
      <c r="C2209" s="2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</row>
    <row r="2210" spans="2:80" s="3" customFormat="1" ht="17.25" customHeight="1">
      <c r="B2210" s="2"/>
      <c r="C2210" s="2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</row>
    <row r="2211" spans="2:80" s="3" customFormat="1" ht="17.25" customHeight="1">
      <c r="B2211" s="2"/>
      <c r="C2211" s="2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</row>
    <row r="2212" spans="2:80" s="3" customFormat="1" ht="17.25" customHeight="1">
      <c r="B2212" s="2"/>
      <c r="C2212" s="2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</row>
    <row r="2213" spans="2:80" s="3" customFormat="1" ht="17.25" customHeight="1">
      <c r="B2213" s="2"/>
      <c r="C2213" s="2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</row>
    <row r="2214" spans="2:80" s="3" customFormat="1" ht="17.25" customHeight="1">
      <c r="B2214" s="2"/>
      <c r="C2214" s="2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</row>
    <row r="2215" spans="2:80" s="3" customFormat="1" ht="17.25" customHeight="1">
      <c r="B2215" s="2"/>
      <c r="C2215" s="2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</row>
    <row r="2216" spans="2:80" s="3" customFormat="1" ht="17.25" customHeight="1">
      <c r="B2216" s="2"/>
      <c r="C2216" s="2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</row>
    <row r="2217" spans="2:80" s="3" customFormat="1" ht="17.25" customHeight="1">
      <c r="B2217" s="2"/>
      <c r="C2217" s="2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</row>
    <row r="2218" spans="2:80" s="3" customFormat="1" ht="17.25" customHeight="1">
      <c r="B2218" s="2"/>
      <c r="C2218" s="2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</row>
    <row r="2219" spans="2:80" s="3" customFormat="1" ht="17.25" customHeight="1">
      <c r="B2219" s="2"/>
      <c r="C2219" s="2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</row>
    <row r="2220" spans="2:80" s="3" customFormat="1" ht="17.25" customHeight="1">
      <c r="B2220" s="2"/>
      <c r="C2220" s="2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</row>
    <row r="2221" spans="2:80" s="3" customFormat="1" ht="17.25" customHeight="1">
      <c r="B2221" s="2"/>
      <c r="C2221" s="2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</row>
    <row r="2222" spans="2:80" s="3" customFormat="1" ht="17.25" customHeight="1">
      <c r="B2222" s="2"/>
      <c r="C2222" s="2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</row>
    <row r="2223" spans="2:80" s="3" customFormat="1" ht="17.25" customHeight="1">
      <c r="B2223" s="2"/>
      <c r="C2223" s="2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</row>
    <row r="2224" spans="2:80" s="3" customFormat="1" ht="17.25" customHeight="1">
      <c r="B2224" s="2"/>
      <c r="C2224" s="2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</row>
    <row r="2225" spans="2:80" s="3" customFormat="1" ht="17.25" customHeight="1">
      <c r="B2225" s="2"/>
      <c r="C2225" s="2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</row>
    <row r="2226" spans="2:80" s="3" customFormat="1" ht="17.25" customHeight="1">
      <c r="B2226" s="2"/>
      <c r="C2226" s="2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</row>
    <row r="2227" spans="2:80" s="3" customFormat="1" ht="17.25" customHeight="1">
      <c r="B2227" s="2"/>
      <c r="C2227" s="2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</row>
    <row r="2228" spans="2:80" s="3" customFormat="1" ht="17.25" customHeight="1">
      <c r="B2228" s="2"/>
      <c r="C2228" s="2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</row>
    <row r="2229" spans="2:80" s="3" customFormat="1" ht="17.25" customHeight="1">
      <c r="B2229" s="2"/>
      <c r="C2229" s="2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</row>
    <row r="2230" spans="2:80" s="3" customFormat="1" ht="17.25" customHeight="1">
      <c r="B2230" s="2"/>
      <c r="C2230" s="2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</row>
    <row r="2231" spans="2:80" s="3" customFormat="1" ht="17.25" customHeight="1">
      <c r="B2231" s="2"/>
      <c r="C2231" s="2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</row>
    <row r="2232" spans="2:80" s="3" customFormat="1" ht="17.25" customHeight="1">
      <c r="B2232" s="2"/>
      <c r="C2232" s="2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</row>
    <row r="2233" spans="2:80" s="3" customFormat="1" ht="17.25" customHeight="1">
      <c r="B2233" s="2"/>
      <c r="C2233" s="2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</row>
    <row r="2234" spans="2:80" s="3" customFormat="1" ht="17.25" customHeight="1">
      <c r="B2234" s="2"/>
      <c r="C2234" s="2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</row>
    <row r="2235" spans="2:80" s="3" customFormat="1" ht="17.25" customHeight="1">
      <c r="B2235" s="2"/>
      <c r="C2235" s="2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</row>
    <row r="2236" spans="2:80" s="3" customFormat="1" ht="17.25" customHeight="1">
      <c r="B2236" s="2"/>
      <c r="C2236" s="2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</row>
    <row r="2237" spans="2:80" s="3" customFormat="1" ht="17.25" customHeight="1">
      <c r="B2237" s="2"/>
      <c r="C2237" s="2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</row>
    <row r="2238" spans="2:80" s="3" customFormat="1" ht="17.25" customHeight="1">
      <c r="B2238" s="2"/>
      <c r="C2238" s="2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</row>
    <row r="2239" spans="2:80" s="3" customFormat="1" ht="17.25" customHeight="1">
      <c r="B2239" s="2"/>
      <c r="C2239" s="2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</row>
    <row r="2240" spans="2:80" s="3" customFormat="1" ht="17.25" customHeight="1">
      <c r="B2240" s="2"/>
      <c r="C2240" s="2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</row>
    <row r="2241" spans="2:80" s="3" customFormat="1" ht="17.25" customHeight="1">
      <c r="B2241" s="2"/>
      <c r="C2241" s="2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</row>
    <row r="2242" spans="2:80" s="3" customFormat="1" ht="17.25" customHeight="1">
      <c r="B2242" s="2"/>
      <c r="C2242" s="2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</row>
    <row r="2243" spans="2:80" s="3" customFormat="1" ht="17.25" customHeight="1">
      <c r="B2243" s="2"/>
      <c r="C2243" s="2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</row>
    <row r="2244" spans="2:80" s="3" customFormat="1" ht="17.25" customHeight="1">
      <c r="B2244" s="2"/>
      <c r="C2244" s="2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</row>
    <row r="2245" spans="2:80" s="3" customFormat="1" ht="17.25" customHeight="1">
      <c r="B2245" s="2"/>
      <c r="C2245" s="2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</row>
    <row r="2246" spans="2:80" s="3" customFormat="1" ht="17.25" customHeight="1">
      <c r="B2246" s="2"/>
      <c r="C2246" s="2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</row>
    <row r="2247" spans="2:80" s="3" customFormat="1" ht="17.25" customHeight="1">
      <c r="B2247" s="2"/>
      <c r="C2247" s="2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</row>
    <row r="2248" spans="2:80" s="3" customFormat="1" ht="17.25" customHeight="1">
      <c r="B2248" s="2"/>
      <c r="C2248" s="2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</row>
    <row r="2249" spans="2:80" s="3" customFormat="1" ht="17.25" customHeight="1">
      <c r="B2249" s="2"/>
      <c r="C2249" s="2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</row>
    <row r="2250" spans="2:80" s="3" customFormat="1" ht="17.25" customHeight="1">
      <c r="B2250" s="2"/>
      <c r="C2250" s="2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</row>
    <row r="2251" spans="2:80" s="3" customFormat="1" ht="17.25" customHeight="1">
      <c r="B2251" s="2"/>
      <c r="C2251" s="2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</row>
    <row r="2252" spans="2:80" s="3" customFormat="1" ht="17.25" customHeight="1">
      <c r="B2252" s="2"/>
      <c r="C2252" s="2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</row>
    <row r="2253" spans="2:80" s="3" customFormat="1" ht="17.25" customHeight="1">
      <c r="B2253" s="2"/>
      <c r="C2253" s="2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</row>
    <row r="2254" spans="2:80" s="3" customFormat="1" ht="17.25" customHeight="1">
      <c r="B2254" s="2"/>
      <c r="C2254" s="2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</row>
    <row r="2255" spans="2:80" s="3" customFormat="1" ht="17.25" customHeight="1">
      <c r="B2255" s="2"/>
      <c r="C2255" s="2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</row>
    <row r="2256" spans="2:80" s="3" customFormat="1" ht="17.25" customHeight="1">
      <c r="B2256" s="2"/>
      <c r="C2256" s="2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</row>
    <row r="2257" spans="2:80" s="3" customFormat="1" ht="17.25" customHeight="1">
      <c r="B2257" s="2"/>
      <c r="C2257" s="2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</row>
    <row r="2258" spans="2:80" s="3" customFormat="1" ht="17.25" customHeight="1">
      <c r="B2258" s="2"/>
      <c r="C2258" s="2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</row>
    <row r="2259" spans="2:80" s="3" customFormat="1" ht="17.25" customHeight="1">
      <c r="B2259" s="2"/>
      <c r="C2259" s="2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</row>
    <row r="2260" spans="2:80" s="3" customFormat="1" ht="17.25" customHeight="1">
      <c r="B2260" s="2"/>
      <c r="C2260" s="2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</row>
    <row r="2261" spans="2:80" s="3" customFormat="1" ht="17.25" customHeight="1">
      <c r="B2261" s="2"/>
      <c r="C2261" s="2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</row>
    <row r="2262" spans="2:80" s="3" customFormat="1" ht="17.25" customHeight="1">
      <c r="B2262" s="2"/>
      <c r="C2262" s="2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</row>
    <row r="2263" spans="2:80" s="3" customFormat="1" ht="17.25" customHeight="1">
      <c r="B2263" s="2"/>
      <c r="C2263" s="2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</row>
    <row r="2264" spans="2:80" s="3" customFormat="1" ht="17.25" customHeight="1">
      <c r="B2264" s="2"/>
      <c r="C2264" s="2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</row>
    <row r="2265" spans="2:80" s="3" customFormat="1" ht="17.25" customHeight="1">
      <c r="B2265" s="2"/>
      <c r="C2265" s="2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</row>
    <row r="2266" spans="2:80" s="3" customFormat="1" ht="17.25" customHeight="1">
      <c r="B2266" s="2"/>
      <c r="C2266" s="2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</row>
    <row r="2267" spans="2:80" s="3" customFormat="1" ht="17.25" customHeight="1">
      <c r="B2267" s="2"/>
      <c r="C2267" s="2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</row>
    <row r="2268" spans="2:80" s="3" customFormat="1" ht="17.25" customHeight="1">
      <c r="B2268" s="2"/>
      <c r="C2268" s="2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</row>
    <row r="2269" spans="2:80" s="3" customFormat="1" ht="17.25" customHeight="1">
      <c r="B2269" s="2"/>
      <c r="C2269" s="2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</row>
    <row r="2270" spans="2:80" s="3" customFormat="1" ht="17.25" customHeight="1">
      <c r="B2270" s="2"/>
      <c r="C2270" s="2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</row>
    <row r="2271" spans="2:80" s="3" customFormat="1" ht="17.25" customHeight="1">
      <c r="B2271" s="2"/>
      <c r="C2271" s="2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</row>
    <row r="2272" spans="2:80" s="3" customFormat="1" ht="17.25" customHeight="1">
      <c r="B2272" s="2"/>
      <c r="C2272" s="2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</row>
    <row r="2273" spans="2:80" s="3" customFormat="1" ht="17.25" customHeight="1">
      <c r="B2273" s="2"/>
      <c r="C2273" s="2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</row>
    <row r="2274" spans="2:80" s="3" customFormat="1" ht="17.25" customHeight="1">
      <c r="B2274" s="2"/>
      <c r="C2274" s="2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</row>
    <row r="2275" spans="2:80" s="3" customFormat="1" ht="17.25" customHeight="1">
      <c r="B2275" s="2"/>
      <c r="C2275" s="2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</row>
    <row r="2276" spans="2:80" s="3" customFormat="1" ht="17.25" customHeight="1">
      <c r="B2276" s="2"/>
      <c r="C2276" s="2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</row>
    <row r="2277" spans="2:80" s="3" customFormat="1" ht="17.25" customHeight="1">
      <c r="B2277" s="2"/>
      <c r="C2277" s="2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</row>
    <row r="2278" spans="2:80" s="3" customFormat="1" ht="17.25" customHeight="1">
      <c r="B2278" s="2"/>
      <c r="C2278" s="2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</row>
    <row r="2279" spans="2:80" s="3" customFormat="1" ht="17.25" customHeight="1">
      <c r="B2279" s="2"/>
      <c r="C2279" s="2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</row>
    <row r="2280" spans="2:80" s="3" customFormat="1" ht="17.25" customHeight="1">
      <c r="B2280" s="2"/>
      <c r="C2280" s="2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</row>
    <row r="2281" spans="2:80" s="3" customFormat="1" ht="17.25" customHeight="1">
      <c r="B2281" s="2"/>
      <c r="C2281" s="2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</row>
    <row r="2282" spans="2:80" s="3" customFormat="1" ht="17.25" customHeight="1">
      <c r="B2282" s="2"/>
      <c r="C2282" s="2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</row>
    <row r="2283" spans="2:80" s="3" customFormat="1" ht="17.25" customHeight="1">
      <c r="B2283" s="2"/>
      <c r="C2283" s="2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</row>
    <row r="2284" spans="2:80" s="3" customFormat="1" ht="17.25" customHeight="1">
      <c r="B2284" s="2"/>
      <c r="C2284" s="2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</row>
    <row r="2285" spans="2:80" s="3" customFormat="1" ht="17.25" customHeight="1">
      <c r="B2285" s="2"/>
      <c r="C2285" s="2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</row>
    <row r="2286" spans="2:80" s="3" customFormat="1" ht="17.25" customHeight="1">
      <c r="B2286" s="2"/>
      <c r="C2286" s="2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</row>
    <row r="2287" spans="2:80" s="3" customFormat="1" ht="17.25" customHeight="1">
      <c r="B2287" s="2"/>
      <c r="C2287" s="2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</row>
    <row r="2288" spans="2:80" s="3" customFormat="1" ht="17.25" customHeight="1">
      <c r="B2288" s="2"/>
      <c r="C2288" s="2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</row>
    <row r="2289" spans="2:80" s="3" customFormat="1" ht="17.25" customHeight="1">
      <c r="B2289" s="2"/>
      <c r="C2289" s="2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</row>
    <row r="2290" spans="2:80" s="3" customFormat="1" ht="17.25" customHeight="1">
      <c r="B2290" s="2"/>
      <c r="C2290" s="2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</row>
    <row r="2291" spans="2:80" s="3" customFormat="1" ht="17.25" customHeight="1">
      <c r="B2291" s="2"/>
      <c r="C2291" s="2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</row>
    <row r="2292" spans="2:80" s="3" customFormat="1" ht="17.25" customHeight="1">
      <c r="B2292" s="2"/>
      <c r="C2292" s="2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</row>
    <row r="2293" spans="2:80" s="3" customFormat="1" ht="17.25" customHeight="1">
      <c r="B2293" s="2"/>
      <c r="C2293" s="2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</row>
    <row r="2294" spans="2:80" s="3" customFormat="1" ht="17.25" customHeight="1">
      <c r="B2294" s="2"/>
      <c r="C2294" s="2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</row>
    <row r="2295" spans="2:80" s="3" customFormat="1" ht="17.25" customHeight="1">
      <c r="B2295" s="2"/>
      <c r="C2295" s="2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</row>
    <row r="2296" spans="2:80" s="3" customFormat="1" ht="17.25" customHeight="1">
      <c r="B2296" s="2"/>
      <c r="C2296" s="2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</row>
    <row r="2297" spans="2:80" s="3" customFormat="1" ht="17.25" customHeight="1">
      <c r="B2297" s="2"/>
      <c r="C2297" s="2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</row>
    <row r="2298" spans="2:80" s="3" customFormat="1" ht="17.25" customHeight="1">
      <c r="B2298" s="2"/>
      <c r="C2298" s="2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</row>
    <row r="2299" spans="2:80" s="3" customFormat="1" ht="17.25" customHeight="1">
      <c r="B2299" s="2"/>
      <c r="C2299" s="2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</row>
    <row r="2300" spans="2:80" s="3" customFormat="1" ht="17.25" customHeight="1">
      <c r="B2300" s="2"/>
      <c r="C2300" s="2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</row>
    <row r="2301" spans="2:80" s="3" customFormat="1" ht="17.25" customHeight="1">
      <c r="B2301" s="2"/>
      <c r="C2301" s="2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</row>
    <row r="2302" spans="2:80" s="3" customFormat="1" ht="17.25" customHeight="1">
      <c r="B2302" s="2"/>
      <c r="C2302" s="2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</row>
    <row r="2303" spans="2:80" s="3" customFormat="1" ht="17.25" customHeight="1">
      <c r="B2303" s="2"/>
      <c r="C2303" s="2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</row>
    <row r="2304" spans="2:80" s="3" customFormat="1" ht="17.25" customHeight="1">
      <c r="B2304" s="2"/>
      <c r="C2304" s="2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</row>
    <row r="2305" spans="2:80" s="3" customFormat="1" ht="17.25" customHeight="1">
      <c r="B2305" s="2"/>
      <c r="C2305" s="2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</row>
    <row r="2306" spans="2:80" s="3" customFormat="1" ht="17.25" customHeight="1">
      <c r="B2306" s="2"/>
      <c r="C2306" s="2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</row>
    <row r="2307" spans="2:80" s="3" customFormat="1" ht="17.25" customHeight="1">
      <c r="B2307" s="2"/>
      <c r="C2307" s="2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</row>
    <row r="2308" spans="2:80" s="3" customFormat="1" ht="17.25" customHeight="1">
      <c r="B2308" s="2"/>
      <c r="C2308" s="2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</row>
    <row r="2309" spans="2:80" s="3" customFormat="1" ht="17.25" customHeight="1">
      <c r="B2309" s="2"/>
      <c r="C2309" s="2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</row>
    <row r="2310" spans="2:80" s="3" customFormat="1" ht="17.25" customHeight="1">
      <c r="B2310" s="2"/>
      <c r="C2310" s="2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</row>
    <row r="2311" spans="2:80" s="3" customFormat="1" ht="17.25" customHeight="1">
      <c r="B2311" s="2"/>
      <c r="C2311" s="2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</row>
    <row r="2312" spans="2:80" s="3" customFormat="1" ht="17.25" customHeight="1">
      <c r="B2312" s="2"/>
      <c r="C2312" s="2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</row>
    <row r="2313" spans="2:80" s="3" customFormat="1" ht="17.25" customHeight="1">
      <c r="B2313" s="2"/>
      <c r="C2313" s="2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</row>
    <row r="2314" spans="2:80" s="3" customFormat="1" ht="17.25" customHeight="1">
      <c r="B2314" s="2"/>
      <c r="C2314" s="2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</row>
    <row r="2315" spans="2:80" s="3" customFormat="1" ht="17.25" customHeight="1">
      <c r="B2315" s="2"/>
      <c r="C2315" s="2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</row>
    <row r="2316" spans="2:80" s="3" customFormat="1" ht="17.25" customHeight="1">
      <c r="B2316" s="2"/>
      <c r="C2316" s="2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</row>
    <row r="2317" spans="2:80" s="3" customFormat="1" ht="17.25" customHeight="1">
      <c r="B2317" s="2"/>
      <c r="C2317" s="2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</row>
    <row r="2318" spans="2:80" s="3" customFormat="1" ht="17.25" customHeight="1">
      <c r="B2318" s="2"/>
      <c r="C2318" s="2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</row>
    <row r="2319" spans="2:80" s="3" customFormat="1" ht="17.25" customHeight="1">
      <c r="B2319" s="2"/>
      <c r="C2319" s="2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</row>
    <row r="2320" spans="2:80" s="3" customFormat="1" ht="17.25" customHeight="1">
      <c r="B2320" s="2"/>
      <c r="C2320" s="2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</row>
    <row r="2321" spans="2:80" s="3" customFormat="1" ht="17.25" customHeight="1">
      <c r="B2321" s="2"/>
      <c r="C2321" s="2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</row>
    <row r="2322" spans="2:80" s="3" customFormat="1" ht="17.25" customHeight="1">
      <c r="B2322" s="2"/>
      <c r="C2322" s="2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</row>
    <row r="2323" spans="2:80" s="3" customFormat="1" ht="17.25" customHeight="1">
      <c r="B2323" s="2"/>
      <c r="C2323" s="2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</row>
    <row r="2324" spans="2:80" s="3" customFormat="1" ht="17.25" customHeight="1">
      <c r="B2324" s="2"/>
      <c r="C2324" s="2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</row>
    <row r="2325" spans="2:80" s="3" customFormat="1" ht="17.25" customHeight="1">
      <c r="B2325" s="2"/>
      <c r="C2325" s="2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</row>
    <row r="2326" spans="2:80" s="3" customFormat="1" ht="17.25" customHeight="1">
      <c r="B2326" s="2"/>
      <c r="C2326" s="2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</row>
    <row r="2327" spans="2:80" s="3" customFormat="1" ht="17.25" customHeight="1">
      <c r="B2327" s="2"/>
      <c r="C2327" s="2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</row>
    <row r="2328" spans="2:80" s="3" customFormat="1" ht="17.25" customHeight="1">
      <c r="B2328" s="2"/>
      <c r="C2328" s="2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</row>
    <row r="2329" spans="2:80" s="3" customFormat="1" ht="17.25" customHeight="1">
      <c r="B2329" s="2"/>
      <c r="C2329" s="2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</row>
    <row r="2330" spans="2:80" s="3" customFormat="1" ht="17.25" customHeight="1">
      <c r="B2330" s="2"/>
      <c r="C2330" s="2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</row>
    <row r="2331" spans="2:80" s="3" customFormat="1" ht="17.25" customHeight="1">
      <c r="B2331" s="2"/>
      <c r="C2331" s="2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</row>
    <row r="2332" spans="2:80" s="3" customFormat="1" ht="17.25" customHeight="1">
      <c r="B2332" s="2"/>
      <c r="C2332" s="2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</row>
    <row r="2333" spans="2:80" s="3" customFormat="1" ht="17.25" customHeight="1">
      <c r="B2333" s="2"/>
      <c r="C2333" s="2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</row>
    <row r="2334" spans="2:80" s="3" customFormat="1" ht="17.25" customHeight="1">
      <c r="B2334" s="2"/>
      <c r="C2334" s="2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</row>
    <row r="2335" spans="2:80" s="3" customFormat="1" ht="17.25" customHeight="1">
      <c r="B2335" s="2"/>
      <c r="C2335" s="2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</row>
    <row r="2336" spans="2:80" s="3" customFormat="1" ht="17.25" customHeight="1">
      <c r="B2336" s="2"/>
      <c r="C2336" s="2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</row>
    <row r="2337" spans="2:80" s="3" customFormat="1" ht="17.25" customHeight="1">
      <c r="B2337" s="2"/>
      <c r="C2337" s="2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</row>
    <row r="2338" spans="2:80" s="3" customFormat="1" ht="17.25" customHeight="1">
      <c r="B2338" s="2"/>
      <c r="C2338" s="2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</row>
    <row r="2339" spans="2:80" s="3" customFormat="1" ht="17.25" customHeight="1">
      <c r="B2339" s="2"/>
      <c r="C2339" s="2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</row>
    <row r="2340" spans="2:80" s="3" customFormat="1" ht="17.25" customHeight="1">
      <c r="B2340" s="2"/>
      <c r="C2340" s="2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</row>
    <row r="2341" spans="2:80" s="3" customFormat="1" ht="17.25" customHeight="1">
      <c r="B2341" s="2"/>
      <c r="C2341" s="2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</row>
    <row r="2342" spans="2:80" s="3" customFormat="1" ht="17.25" customHeight="1">
      <c r="B2342" s="2"/>
      <c r="C2342" s="2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</row>
    <row r="2343" spans="2:80" s="3" customFormat="1" ht="17.25" customHeight="1">
      <c r="B2343" s="2"/>
      <c r="C2343" s="2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</row>
    <row r="2344" spans="2:80" s="3" customFormat="1" ht="17.25" customHeight="1">
      <c r="B2344" s="2"/>
      <c r="C2344" s="2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</row>
    <row r="2345" spans="2:80" s="3" customFormat="1" ht="17.25" customHeight="1">
      <c r="B2345" s="2"/>
      <c r="C2345" s="2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</row>
    <row r="2346" spans="2:80" s="3" customFormat="1" ht="17.25" customHeight="1">
      <c r="B2346" s="2"/>
      <c r="C2346" s="2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</row>
    <row r="2347" spans="2:80" s="3" customFormat="1" ht="17.25" customHeight="1">
      <c r="B2347" s="2"/>
      <c r="C2347" s="2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</row>
    <row r="2348" spans="2:80" s="3" customFormat="1" ht="17.25" customHeight="1">
      <c r="B2348" s="2"/>
      <c r="C2348" s="2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</row>
    <row r="2349" spans="2:80" s="3" customFormat="1" ht="17.25" customHeight="1">
      <c r="B2349" s="2"/>
      <c r="C2349" s="2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</row>
    <row r="2350" spans="2:80" s="3" customFormat="1" ht="17.25" customHeight="1">
      <c r="B2350" s="2"/>
      <c r="C2350" s="2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</row>
    <row r="2351" spans="2:80" s="3" customFormat="1" ht="17.25" customHeight="1">
      <c r="B2351" s="2"/>
      <c r="C2351" s="2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</row>
    <row r="2352" spans="2:80" s="3" customFormat="1" ht="17.25" customHeight="1">
      <c r="B2352" s="2"/>
      <c r="C2352" s="2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</row>
    <row r="2353" spans="2:80" s="3" customFormat="1" ht="17.25" customHeight="1">
      <c r="B2353" s="2"/>
      <c r="C2353" s="2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</row>
    <row r="2354" spans="2:80" s="3" customFormat="1" ht="17.25" customHeight="1">
      <c r="B2354" s="2"/>
      <c r="C2354" s="2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</row>
    <row r="2355" spans="2:80" s="3" customFormat="1" ht="17.25" customHeight="1">
      <c r="B2355" s="2"/>
      <c r="C2355" s="2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</row>
    <row r="2356" spans="2:80" s="3" customFormat="1" ht="17.25" customHeight="1">
      <c r="B2356" s="2"/>
      <c r="C2356" s="2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</row>
    <row r="2357" spans="2:80" s="3" customFormat="1" ht="17.25" customHeight="1">
      <c r="B2357" s="2"/>
      <c r="C2357" s="2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</row>
    <row r="2358" spans="2:80" s="3" customFormat="1" ht="17.25" customHeight="1">
      <c r="B2358" s="2"/>
      <c r="C2358" s="2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</row>
    <row r="2359" spans="2:80" s="3" customFormat="1" ht="17.25" customHeight="1">
      <c r="B2359" s="2"/>
      <c r="C2359" s="2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</row>
    <row r="2360" spans="2:80" s="3" customFormat="1" ht="17.25" customHeight="1">
      <c r="B2360" s="2"/>
      <c r="C2360" s="2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</row>
  </sheetData>
  <sheetProtection formatCells="0" formatColumns="0" formatRows="0" insertColumns="0" deleteColumns="0"/>
  <mergeCells count="10">
    <mergeCell ref="K2:L2"/>
    <mergeCell ref="K3:L3"/>
    <mergeCell ref="D4:F4"/>
    <mergeCell ref="K4:L4"/>
    <mergeCell ref="A7:A9"/>
    <mergeCell ref="B7:C8"/>
    <mergeCell ref="D7:J7"/>
    <mergeCell ref="K7:N7"/>
    <mergeCell ref="D8:G8"/>
    <mergeCell ref="N8:N9"/>
  </mergeCells>
  <printOptions horizontalCentered="1"/>
  <pageMargins left="0.25" right="0.25" top="0.5" bottom="0.75" header="0.25" footer="0.25"/>
  <pageSetup paperSize="9" scale="77" orientation="landscape" r:id="rId1"/>
  <headerFooter scaleWithDoc="0">
    <oddHeader>&amp;RPage &amp;P of &amp;N</oddHeader>
    <oddFooter>&amp;L_________________________Resource Person / Instructor&amp;C_________________________Chairperson&amp;R_________________________Dean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26"/>
  </sheetPr>
  <dimension ref="A1:CB2349"/>
  <sheetViews>
    <sheetView view="pageBreakPreview" topLeftCell="A10" zoomScaleSheetLayoutView="100" workbookViewId="0">
      <selection activeCell="Q17" sqref="Q17"/>
    </sheetView>
  </sheetViews>
  <sheetFormatPr defaultRowHeight="12.75"/>
  <cols>
    <col min="1" max="1" width="4.140625" style="3" customWidth="1"/>
    <col min="2" max="2" width="14.140625" style="2" bestFit="1" customWidth="1"/>
    <col min="3" max="3" width="32.42578125" style="2" customWidth="1"/>
    <col min="4" max="7" width="7.140625" style="1" customWidth="1"/>
    <col min="8" max="8" width="10" style="1" customWidth="1"/>
    <col min="9" max="9" width="9.140625" style="1" customWidth="1"/>
    <col min="10" max="10" width="9.85546875" style="1" customWidth="1"/>
    <col min="11" max="11" width="9.42578125" style="1" customWidth="1"/>
    <col min="12" max="12" width="7.42578125" style="1" customWidth="1"/>
    <col min="13" max="13" width="9.140625" style="1" customWidth="1"/>
    <col min="14" max="14" width="10.140625" style="1" customWidth="1"/>
    <col min="15" max="16384" width="9.140625" style="1"/>
  </cols>
  <sheetData>
    <row r="1" spans="1:80" ht="28.5" customHeight="1">
      <c r="A1" s="14"/>
      <c r="B1" s="15"/>
      <c r="C1" s="15" t="s">
        <v>16</v>
      </c>
      <c r="D1" s="15"/>
      <c r="E1" s="15"/>
      <c r="F1" s="15"/>
      <c r="G1" s="15"/>
      <c r="H1" s="15"/>
      <c r="I1" s="15"/>
      <c r="J1" s="15"/>
      <c r="K1" s="13"/>
      <c r="L1" s="13" t="s">
        <v>15</v>
      </c>
      <c r="M1" s="5" t="s">
        <v>19</v>
      </c>
      <c r="N1" s="5"/>
    </row>
    <row r="2" spans="1:80" ht="21.75" customHeight="1">
      <c r="A2" s="14"/>
      <c r="B2" s="15"/>
      <c r="C2" s="16" t="s">
        <v>14</v>
      </c>
      <c r="D2" s="15"/>
      <c r="E2" s="15"/>
      <c r="F2" s="15"/>
      <c r="G2" s="15"/>
      <c r="H2" s="15"/>
      <c r="I2" s="4"/>
      <c r="J2" s="4"/>
      <c r="K2" s="50"/>
      <c r="L2" s="50"/>
      <c r="M2" s="5" t="s">
        <v>22</v>
      </c>
      <c r="N2" s="5"/>
    </row>
    <row r="3" spans="1:80" ht="18" customHeight="1">
      <c r="A3" s="14"/>
      <c r="B3" s="19"/>
      <c r="C3" s="20" t="s">
        <v>13</v>
      </c>
      <c r="D3" s="4"/>
      <c r="E3" s="4"/>
      <c r="F3" s="19"/>
      <c r="G3" s="19"/>
      <c r="H3" s="19"/>
      <c r="I3" s="22"/>
      <c r="J3" s="22"/>
      <c r="K3" s="50"/>
      <c r="L3" s="50"/>
      <c r="M3" s="46" t="s">
        <v>26</v>
      </c>
      <c r="N3" s="30"/>
    </row>
    <row r="4" spans="1:80" s="11" customFormat="1" ht="22.5" customHeight="1">
      <c r="A4" s="23"/>
      <c r="B4" s="43" t="s">
        <v>12</v>
      </c>
      <c r="C4" s="21" t="s">
        <v>80</v>
      </c>
      <c r="D4" s="50" t="s">
        <v>11</v>
      </c>
      <c r="E4" s="50"/>
      <c r="F4" s="50"/>
      <c r="G4" s="24" t="s">
        <v>25</v>
      </c>
      <c r="H4" s="24"/>
      <c r="I4" s="25"/>
      <c r="J4" s="25"/>
      <c r="K4" s="50" t="s">
        <v>10</v>
      </c>
      <c r="L4" s="50"/>
      <c r="M4" s="5" t="s">
        <v>78</v>
      </c>
      <c r="N4" s="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80" s="11" customFormat="1" ht="22.5" customHeight="1">
      <c r="A5" s="23"/>
      <c r="B5" s="25"/>
      <c r="C5" s="43" t="s">
        <v>18</v>
      </c>
      <c r="D5" s="26" t="s">
        <v>71</v>
      </c>
      <c r="E5" s="26"/>
      <c r="F5" s="26"/>
      <c r="G5" s="24"/>
      <c r="H5" s="24"/>
      <c r="I5" s="25"/>
      <c r="J5" s="25"/>
      <c r="K5" s="27"/>
      <c r="L5" s="5"/>
      <c r="M5" s="5"/>
      <c r="N5" s="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80" s="11" customFormat="1" ht="15" customHeight="1">
      <c r="A6" s="23"/>
      <c r="B6" s="25"/>
      <c r="C6" s="28"/>
      <c r="D6" s="29"/>
      <c r="E6" s="17"/>
      <c r="F6" s="17"/>
      <c r="G6" s="24"/>
      <c r="H6" s="24"/>
      <c r="I6" s="25"/>
      <c r="J6" s="25"/>
      <c r="K6" s="13"/>
      <c r="L6" s="5"/>
      <c r="M6" s="5"/>
      <c r="N6" s="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80" ht="20.100000000000001" customHeight="1">
      <c r="A7" s="47" t="s">
        <v>20</v>
      </c>
      <c r="B7" s="51" t="s">
        <v>7</v>
      </c>
      <c r="C7" s="52"/>
      <c r="D7" s="57" t="s">
        <v>9</v>
      </c>
      <c r="E7" s="60"/>
      <c r="F7" s="60"/>
      <c r="G7" s="60"/>
      <c r="H7" s="60"/>
      <c r="I7" s="60"/>
      <c r="J7" s="61"/>
      <c r="K7" s="57" t="s">
        <v>8</v>
      </c>
      <c r="L7" s="58"/>
      <c r="M7" s="58"/>
      <c r="N7" s="59"/>
      <c r="CB7" s="6"/>
    </row>
    <row r="8" spans="1:80" s="10" customFormat="1" ht="33.75" customHeight="1">
      <c r="A8" s="48"/>
      <c r="B8" s="53"/>
      <c r="C8" s="54"/>
      <c r="D8" s="55" t="s">
        <v>6</v>
      </c>
      <c r="E8" s="56"/>
      <c r="F8" s="56"/>
      <c r="G8" s="56"/>
      <c r="H8" s="36" t="s">
        <v>5</v>
      </c>
      <c r="I8" s="37" t="s">
        <v>4</v>
      </c>
      <c r="J8" s="38" t="s">
        <v>21</v>
      </c>
      <c r="K8" s="37" t="s">
        <v>3</v>
      </c>
      <c r="L8" s="37" t="s">
        <v>3</v>
      </c>
      <c r="M8" s="37" t="s">
        <v>2</v>
      </c>
      <c r="N8" s="62" t="s">
        <v>17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80" ht="19.5" customHeight="1">
      <c r="A9" s="49"/>
      <c r="B9" s="7" t="s">
        <v>1</v>
      </c>
      <c r="C9" s="34" t="s">
        <v>0</v>
      </c>
      <c r="D9" s="9">
        <v>30</v>
      </c>
      <c r="E9" s="9">
        <v>15</v>
      </c>
      <c r="F9" s="9">
        <v>20</v>
      </c>
      <c r="G9" s="9">
        <v>20</v>
      </c>
      <c r="H9" s="9">
        <v>20</v>
      </c>
      <c r="I9" s="9">
        <v>40</v>
      </c>
      <c r="J9" s="9">
        <v>30</v>
      </c>
      <c r="K9" s="8">
        <v>60</v>
      </c>
      <c r="L9" s="8">
        <v>50</v>
      </c>
      <c r="M9" s="12">
        <v>100</v>
      </c>
      <c r="N9" s="62"/>
    </row>
    <row r="10" spans="1:80" ht="17.25" customHeight="1">
      <c r="A10" s="31">
        <v>1</v>
      </c>
      <c r="B10" s="31">
        <v>101519008</v>
      </c>
      <c r="C10" s="41" t="s">
        <v>66</v>
      </c>
      <c r="D10" s="32">
        <v>20</v>
      </c>
      <c r="E10" s="32">
        <v>15</v>
      </c>
      <c r="F10" s="32">
        <v>15</v>
      </c>
      <c r="G10" s="32">
        <v>15</v>
      </c>
      <c r="H10" s="39">
        <v>15.833333333333334</v>
      </c>
      <c r="I10" s="32">
        <v>16</v>
      </c>
      <c r="J10" s="39">
        <v>12</v>
      </c>
      <c r="K10" s="39">
        <v>15.5</v>
      </c>
      <c r="L10" s="39">
        <v>12.916666666666668</v>
      </c>
      <c r="M10" s="39">
        <v>41</v>
      </c>
      <c r="N10" s="39" t="s">
        <v>74</v>
      </c>
      <c r="O10" s="40"/>
    </row>
    <row r="11" spans="1:80" ht="17.25" customHeight="1">
      <c r="A11" s="31">
        <f t="shared" ref="A11:A26" si="0">A10+1</f>
        <v>2</v>
      </c>
      <c r="B11" s="31">
        <v>101519009</v>
      </c>
      <c r="C11" s="41" t="s">
        <v>68</v>
      </c>
      <c r="D11" s="32">
        <v>16</v>
      </c>
      <c r="E11" s="32">
        <v>15</v>
      </c>
      <c r="F11" s="32">
        <v>14</v>
      </c>
      <c r="G11" s="32">
        <v>15</v>
      </c>
      <c r="H11" s="39">
        <v>14.916666666666666</v>
      </c>
      <c r="I11" s="32">
        <v>9.5</v>
      </c>
      <c r="J11" s="39">
        <v>7.125</v>
      </c>
      <c r="K11" s="39">
        <v>13.5</v>
      </c>
      <c r="L11" s="39">
        <v>11.25</v>
      </c>
      <c r="M11" s="39">
        <v>34</v>
      </c>
      <c r="N11" s="39" t="s">
        <v>72</v>
      </c>
      <c r="O11" s="40"/>
    </row>
    <row r="12" spans="1:80" ht="17.25" customHeight="1">
      <c r="A12" s="31">
        <f t="shared" si="0"/>
        <v>3</v>
      </c>
      <c r="B12" s="31">
        <v>101519048</v>
      </c>
      <c r="C12" s="41" t="s">
        <v>64</v>
      </c>
      <c r="D12" s="32">
        <v>15</v>
      </c>
      <c r="E12" s="32">
        <v>15</v>
      </c>
      <c r="F12" s="32">
        <v>12</v>
      </c>
      <c r="G12" s="32">
        <v>18</v>
      </c>
      <c r="H12" s="39">
        <v>15</v>
      </c>
      <c r="I12" s="32">
        <v>14.25</v>
      </c>
      <c r="J12" s="39">
        <v>10.6875</v>
      </c>
      <c r="K12" s="39">
        <v>20.5</v>
      </c>
      <c r="L12" s="39">
        <v>17.083333333333332</v>
      </c>
      <c r="M12" s="39">
        <v>43</v>
      </c>
      <c r="N12" s="39" t="s">
        <v>75</v>
      </c>
      <c r="O12" s="40"/>
    </row>
    <row r="13" spans="1:80" ht="17.25" customHeight="1">
      <c r="A13" s="31">
        <f t="shared" si="0"/>
        <v>4</v>
      </c>
      <c r="B13" s="31">
        <v>101519124</v>
      </c>
      <c r="C13" s="41" t="s">
        <v>56</v>
      </c>
      <c r="D13" s="32">
        <v>16</v>
      </c>
      <c r="E13" s="32">
        <v>15</v>
      </c>
      <c r="F13" s="32">
        <v>12</v>
      </c>
      <c r="G13" s="32">
        <v>14</v>
      </c>
      <c r="H13" s="39">
        <v>14.166666666666666</v>
      </c>
      <c r="I13" s="32">
        <v>14</v>
      </c>
      <c r="J13" s="39">
        <v>10.5</v>
      </c>
      <c r="K13" s="39">
        <v>31</v>
      </c>
      <c r="L13" s="39">
        <v>25.833333333333336</v>
      </c>
      <c r="M13" s="39">
        <v>51</v>
      </c>
      <c r="N13" s="39" t="s">
        <v>77</v>
      </c>
      <c r="O13" s="40"/>
    </row>
    <row r="14" spans="1:80" ht="17.25" customHeight="1">
      <c r="A14" s="31">
        <f t="shared" si="0"/>
        <v>5</v>
      </c>
      <c r="B14" s="31">
        <v>101519129</v>
      </c>
      <c r="C14" s="41" t="s">
        <v>57</v>
      </c>
      <c r="D14" s="32">
        <v>21.5</v>
      </c>
      <c r="E14" s="32">
        <v>15</v>
      </c>
      <c r="F14" s="32">
        <v>15</v>
      </c>
      <c r="G14" s="32">
        <v>16</v>
      </c>
      <c r="H14" s="39">
        <v>16.333333333333336</v>
      </c>
      <c r="I14" s="32">
        <v>28</v>
      </c>
      <c r="J14" s="39">
        <v>21</v>
      </c>
      <c r="K14" s="39">
        <v>16</v>
      </c>
      <c r="L14" s="39">
        <v>13.333333333333332</v>
      </c>
      <c r="M14" s="39">
        <v>51</v>
      </c>
      <c r="N14" s="39" t="s">
        <v>77</v>
      </c>
      <c r="O14" s="40"/>
    </row>
    <row r="15" spans="1:80" ht="17.25" customHeight="1">
      <c r="A15" s="31">
        <f t="shared" si="0"/>
        <v>6</v>
      </c>
      <c r="B15" s="31">
        <v>101519135</v>
      </c>
      <c r="C15" s="41" t="s">
        <v>69</v>
      </c>
      <c r="D15" s="32">
        <v>17</v>
      </c>
      <c r="E15" s="32">
        <v>15</v>
      </c>
      <c r="F15" s="32">
        <v>12</v>
      </c>
      <c r="G15" s="32">
        <v>18</v>
      </c>
      <c r="H15" s="39">
        <v>15.333333333333334</v>
      </c>
      <c r="I15" s="32">
        <v>9</v>
      </c>
      <c r="J15" s="39">
        <v>6.75</v>
      </c>
      <c r="K15" s="39">
        <v>7.5</v>
      </c>
      <c r="L15" s="39">
        <v>6.25</v>
      </c>
      <c r="M15" s="39">
        <v>29</v>
      </c>
      <c r="N15" s="39" t="s">
        <v>72</v>
      </c>
      <c r="O15" s="40"/>
    </row>
    <row r="16" spans="1:80" ht="17.25" customHeight="1">
      <c r="A16" s="31">
        <f t="shared" si="0"/>
        <v>7</v>
      </c>
      <c r="B16" s="31">
        <v>101519147</v>
      </c>
      <c r="C16" s="41" t="s">
        <v>52</v>
      </c>
      <c r="D16" s="32">
        <v>22</v>
      </c>
      <c r="E16" s="32">
        <v>15</v>
      </c>
      <c r="F16" s="32">
        <v>12</v>
      </c>
      <c r="G16" s="32">
        <v>19</v>
      </c>
      <c r="H16" s="39">
        <v>16.416666666666664</v>
      </c>
      <c r="I16" s="32">
        <v>16.5</v>
      </c>
      <c r="J16" s="39">
        <v>12.375</v>
      </c>
      <c r="K16" s="39">
        <v>31</v>
      </c>
      <c r="L16" s="39">
        <v>25.833333333333336</v>
      </c>
      <c r="M16" s="39">
        <v>55</v>
      </c>
      <c r="N16" s="39" t="s">
        <v>77</v>
      </c>
      <c r="O16" s="40"/>
    </row>
    <row r="17" spans="1:15" ht="17.25" customHeight="1">
      <c r="A17" s="31">
        <f t="shared" si="0"/>
        <v>8</v>
      </c>
      <c r="B17" s="31">
        <v>101519152</v>
      </c>
      <c r="C17" s="41" t="s">
        <v>61</v>
      </c>
      <c r="D17" s="32">
        <v>26</v>
      </c>
      <c r="E17" s="32">
        <v>15</v>
      </c>
      <c r="F17" s="32">
        <v>15</v>
      </c>
      <c r="G17" s="32">
        <v>19</v>
      </c>
      <c r="H17" s="39">
        <v>17.833333333333332</v>
      </c>
      <c r="I17" s="32">
        <v>14</v>
      </c>
      <c r="J17" s="39">
        <v>10.5</v>
      </c>
      <c r="K17" s="39">
        <v>22.5</v>
      </c>
      <c r="L17" s="39">
        <v>18.75</v>
      </c>
      <c r="M17" s="39">
        <v>48</v>
      </c>
      <c r="N17" s="39" t="s">
        <v>76</v>
      </c>
      <c r="O17" s="40"/>
    </row>
    <row r="18" spans="1:15" ht="17.25" customHeight="1">
      <c r="A18" s="31">
        <f t="shared" si="0"/>
        <v>9</v>
      </c>
      <c r="B18" s="35">
        <v>101519157</v>
      </c>
      <c r="C18" s="41" t="s">
        <v>29</v>
      </c>
      <c r="D18" s="32">
        <v>24.5</v>
      </c>
      <c r="E18" s="32">
        <v>15</v>
      </c>
      <c r="F18" s="32">
        <v>17</v>
      </c>
      <c r="G18" s="32">
        <v>20</v>
      </c>
      <c r="H18" s="39">
        <v>18.333333333333332</v>
      </c>
      <c r="I18" s="32">
        <v>31.5</v>
      </c>
      <c r="J18" s="39">
        <v>23.625</v>
      </c>
      <c r="K18" s="39">
        <v>48.5</v>
      </c>
      <c r="L18" s="39">
        <v>40.416666666666671</v>
      </c>
      <c r="M18" s="39">
        <v>83</v>
      </c>
      <c r="N18" s="39" t="s">
        <v>23</v>
      </c>
      <c r="O18" s="40"/>
    </row>
    <row r="19" spans="1:15" ht="17.25" customHeight="1">
      <c r="A19" s="31">
        <f t="shared" si="0"/>
        <v>10</v>
      </c>
      <c r="B19" s="35">
        <v>101519176</v>
      </c>
      <c r="C19" s="41" t="s">
        <v>45</v>
      </c>
      <c r="D19" s="32">
        <v>22</v>
      </c>
      <c r="E19" s="32">
        <v>15</v>
      </c>
      <c r="F19" s="32">
        <v>18</v>
      </c>
      <c r="G19" s="32">
        <v>16</v>
      </c>
      <c r="H19" s="39">
        <v>17.166666666666664</v>
      </c>
      <c r="I19" s="32">
        <v>17.5</v>
      </c>
      <c r="J19" s="39">
        <v>13.125</v>
      </c>
      <c r="K19" s="39">
        <v>39.5</v>
      </c>
      <c r="L19" s="39">
        <v>32.916666666666664</v>
      </c>
      <c r="M19" s="39">
        <v>64</v>
      </c>
      <c r="N19" s="39" t="s">
        <v>78</v>
      </c>
      <c r="O19" s="40"/>
    </row>
    <row r="20" spans="1:15" ht="17.25" customHeight="1">
      <c r="A20" s="31">
        <f t="shared" si="0"/>
        <v>11</v>
      </c>
      <c r="B20" s="31">
        <v>101519180</v>
      </c>
      <c r="C20" s="41" t="s">
        <v>59</v>
      </c>
      <c r="D20" s="32">
        <v>19</v>
      </c>
      <c r="E20" s="32">
        <v>15</v>
      </c>
      <c r="F20" s="42">
        <v>14</v>
      </c>
      <c r="G20" s="42">
        <v>15</v>
      </c>
      <c r="H20" s="39">
        <v>15.416666666666666</v>
      </c>
      <c r="I20" s="33">
        <v>14</v>
      </c>
      <c r="J20" s="39">
        <v>10.5</v>
      </c>
      <c r="K20" s="39">
        <v>25</v>
      </c>
      <c r="L20" s="39">
        <v>20.833333333333336</v>
      </c>
      <c r="M20" s="39">
        <v>47</v>
      </c>
      <c r="N20" s="39" t="s">
        <v>76</v>
      </c>
      <c r="O20" s="40"/>
    </row>
    <row r="21" spans="1:15" ht="17.25" customHeight="1">
      <c r="A21" s="31">
        <f t="shared" si="0"/>
        <v>12</v>
      </c>
      <c r="B21" s="31">
        <v>101519184</v>
      </c>
      <c r="C21" s="41" t="s">
        <v>65</v>
      </c>
      <c r="D21" s="32">
        <v>15</v>
      </c>
      <c r="E21" s="32">
        <v>15</v>
      </c>
      <c r="F21" s="32">
        <v>14</v>
      </c>
      <c r="G21" s="32">
        <v>18</v>
      </c>
      <c r="H21" s="39">
        <v>15.5</v>
      </c>
      <c r="I21" s="32">
        <v>12.5</v>
      </c>
      <c r="J21" s="39">
        <v>9.375</v>
      </c>
      <c r="K21" s="39">
        <v>21.5</v>
      </c>
      <c r="L21" s="39">
        <v>17.916666666666668</v>
      </c>
      <c r="M21" s="39">
        <v>43</v>
      </c>
      <c r="N21" s="39" t="s">
        <v>75</v>
      </c>
      <c r="O21" s="40"/>
    </row>
    <row r="22" spans="1:15" ht="17.25" customHeight="1">
      <c r="A22" s="31">
        <f t="shared" si="0"/>
        <v>13</v>
      </c>
      <c r="B22" s="31">
        <v>101519189</v>
      </c>
      <c r="C22" s="41" t="s">
        <v>54</v>
      </c>
      <c r="D22" s="32">
        <v>16</v>
      </c>
      <c r="E22" s="32">
        <v>15</v>
      </c>
      <c r="F22" s="32">
        <v>10</v>
      </c>
      <c r="G22" s="32">
        <v>14</v>
      </c>
      <c r="H22" s="39">
        <v>13.666666666666666</v>
      </c>
      <c r="I22" s="32">
        <v>18</v>
      </c>
      <c r="J22" s="39">
        <v>13.5</v>
      </c>
      <c r="K22" s="39">
        <v>30</v>
      </c>
      <c r="L22" s="39">
        <v>25</v>
      </c>
      <c r="M22" s="39">
        <v>53</v>
      </c>
      <c r="N22" s="39" t="s">
        <v>77</v>
      </c>
      <c r="O22" s="40"/>
    </row>
    <row r="23" spans="1:15" ht="17.25" customHeight="1">
      <c r="A23" s="31">
        <f t="shared" si="0"/>
        <v>14</v>
      </c>
      <c r="B23" s="31">
        <v>101519194</v>
      </c>
      <c r="C23" s="41" t="s">
        <v>58</v>
      </c>
      <c r="D23" s="32">
        <v>18</v>
      </c>
      <c r="E23" s="32">
        <v>15</v>
      </c>
      <c r="F23" s="32">
        <v>12</v>
      </c>
      <c r="G23" s="32">
        <v>20</v>
      </c>
      <c r="H23" s="39">
        <v>16</v>
      </c>
      <c r="I23" s="32">
        <v>12.5</v>
      </c>
      <c r="J23" s="39">
        <v>9.375</v>
      </c>
      <c r="K23" s="39">
        <v>28</v>
      </c>
      <c r="L23" s="39">
        <v>23.333333333333336</v>
      </c>
      <c r="M23" s="39">
        <v>49</v>
      </c>
      <c r="N23" s="39" t="s">
        <v>76</v>
      </c>
      <c r="O23" s="40"/>
    </row>
    <row r="24" spans="1:15" ht="17.25" customHeight="1">
      <c r="A24" s="31">
        <f t="shared" si="0"/>
        <v>15</v>
      </c>
      <c r="B24" s="35">
        <v>101519210</v>
      </c>
      <c r="C24" s="41" t="s">
        <v>38</v>
      </c>
      <c r="D24" s="32">
        <v>20</v>
      </c>
      <c r="E24" s="32">
        <v>15</v>
      </c>
      <c r="F24" s="32">
        <v>15</v>
      </c>
      <c r="G24" s="32">
        <v>18</v>
      </c>
      <c r="H24" s="39">
        <v>16.583333333333336</v>
      </c>
      <c r="I24" s="32">
        <v>30.25</v>
      </c>
      <c r="J24" s="39">
        <v>22.6875</v>
      </c>
      <c r="K24" s="39">
        <v>37</v>
      </c>
      <c r="L24" s="39">
        <v>30.833333333333336</v>
      </c>
      <c r="M24" s="39">
        <v>71</v>
      </c>
      <c r="N24" s="39" t="s">
        <v>73</v>
      </c>
      <c r="O24" s="40"/>
    </row>
    <row r="25" spans="1:15" ht="17.25" customHeight="1">
      <c r="A25" s="31">
        <f t="shared" si="0"/>
        <v>16</v>
      </c>
      <c r="B25" s="31">
        <v>101519213</v>
      </c>
      <c r="C25" s="41" t="s">
        <v>49</v>
      </c>
      <c r="D25" s="32">
        <v>25</v>
      </c>
      <c r="E25" s="32">
        <v>15</v>
      </c>
      <c r="F25" s="32">
        <v>14</v>
      </c>
      <c r="G25" s="32">
        <v>18</v>
      </c>
      <c r="H25" s="39">
        <v>17.166666666666668</v>
      </c>
      <c r="I25" s="32">
        <v>19</v>
      </c>
      <c r="J25" s="39">
        <v>14.25</v>
      </c>
      <c r="K25" s="39">
        <v>30.5</v>
      </c>
      <c r="L25" s="39">
        <v>25.416666666666664</v>
      </c>
      <c r="M25" s="39">
        <v>57</v>
      </c>
      <c r="N25" s="39" t="s">
        <v>78</v>
      </c>
      <c r="O25" s="40"/>
    </row>
    <row r="26" spans="1:15" ht="17.25" customHeight="1">
      <c r="A26" s="31">
        <f t="shared" si="0"/>
        <v>17</v>
      </c>
      <c r="B26" s="35">
        <v>101519227</v>
      </c>
      <c r="C26" s="41" t="s">
        <v>32</v>
      </c>
      <c r="D26" s="32">
        <v>27</v>
      </c>
      <c r="E26" s="32">
        <v>15</v>
      </c>
      <c r="F26" s="32">
        <v>18</v>
      </c>
      <c r="G26" s="32">
        <v>20</v>
      </c>
      <c r="H26" s="39">
        <v>19</v>
      </c>
      <c r="I26" s="32">
        <v>32</v>
      </c>
      <c r="J26" s="39">
        <v>24</v>
      </c>
      <c r="K26" s="39">
        <v>45</v>
      </c>
      <c r="L26" s="39">
        <v>37.5</v>
      </c>
      <c r="M26" s="39">
        <v>81</v>
      </c>
      <c r="N26" s="39" t="s">
        <v>23</v>
      </c>
      <c r="O26" s="40"/>
    </row>
    <row r="27" spans="1:15" ht="17.25" customHeight="1"/>
    <row r="28" spans="1:15" ht="17.25" customHeight="1"/>
    <row r="29" spans="1:15" ht="17.25" customHeight="1"/>
    <row r="30" spans="1:15" ht="17.25" customHeight="1"/>
    <row r="31" spans="1:15" ht="17.25" customHeight="1"/>
    <row r="32" spans="1:15" ht="17.25" customHeight="1"/>
    <row r="33" spans="2:80" ht="17.25" customHeight="1"/>
    <row r="34" spans="2:80" ht="17.25" customHeight="1"/>
    <row r="35" spans="2:80" ht="17.25" customHeight="1"/>
    <row r="36" spans="2:80" ht="17.25" customHeight="1"/>
    <row r="37" spans="2:80" s="3" customFormat="1" ht="17.25" customHeight="1">
      <c r="B37" s="2"/>
      <c r="C37" s="2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2:80" s="3" customFormat="1" ht="17.25" customHeight="1">
      <c r="B38" s="2"/>
      <c r="C38" s="2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2:80" s="3" customFormat="1" ht="17.25" customHeight="1">
      <c r="B39" s="2"/>
      <c r="C39" s="2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2:80" s="3" customFormat="1" ht="17.25" customHeight="1">
      <c r="B40" s="2"/>
      <c r="C40" s="2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2:80" s="3" customFormat="1" ht="17.25" customHeight="1">
      <c r="B41" s="2"/>
      <c r="C41" s="2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2:80" s="3" customFormat="1" ht="17.25" customHeight="1">
      <c r="B42" s="2"/>
      <c r="C42" s="2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2:80" s="3" customFormat="1" ht="17.25" customHeight="1">
      <c r="B43" s="2"/>
      <c r="C43" s="2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2:80" s="3" customFormat="1" ht="17.25" customHeight="1">
      <c r="B44" s="2"/>
      <c r="C44" s="2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2:80" s="3" customFormat="1" ht="17.25" customHeight="1">
      <c r="B45" s="2"/>
      <c r="C45" s="2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2:80" s="3" customFormat="1" ht="17.25" customHeight="1">
      <c r="B46" s="2"/>
      <c r="C46" s="2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2:80" s="3" customFormat="1" ht="17.25" customHeight="1">
      <c r="B47" s="2"/>
      <c r="C47" s="2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2:80" s="3" customFormat="1" ht="17.25" customHeight="1">
      <c r="B48" s="2"/>
      <c r="C48" s="2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2:80" s="3" customFormat="1" ht="17.25" customHeight="1">
      <c r="B49" s="2"/>
      <c r="C49" s="2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2:80" s="3" customFormat="1" ht="17.25" customHeight="1">
      <c r="B50" s="2"/>
      <c r="C50" s="2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2:80" s="3" customFormat="1" ht="17.25" customHeight="1">
      <c r="B51" s="2"/>
      <c r="C51" s="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2:80" s="3" customFormat="1" ht="17.25" customHeight="1">
      <c r="B52" s="2"/>
      <c r="C52" s="2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2:80" s="3" customFormat="1" ht="17.25" customHeight="1">
      <c r="B53" s="2"/>
      <c r="C53" s="2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2:80" s="3" customFormat="1" ht="17.25" customHeight="1">
      <c r="B54" s="2"/>
      <c r="C54" s="2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2:80" s="3" customFormat="1" ht="17.25" customHeight="1">
      <c r="B55" s="2"/>
      <c r="C55" s="2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2:80" s="3" customFormat="1" ht="17.25" customHeight="1">
      <c r="B56" s="2"/>
      <c r="C56" s="2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2:80" s="3" customFormat="1" ht="17.25" customHeight="1">
      <c r="B57" s="2"/>
      <c r="C57" s="2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2:80" s="3" customFormat="1" ht="17.25" customHeight="1">
      <c r="B58" s="2"/>
      <c r="C58" s="2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2:80" s="3" customFormat="1" ht="17.25" customHeight="1">
      <c r="B59" s="2"/>
      <c r="C59" s="2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2:80" s="3" customFormat="1" ht="17.25" customHeight="1">
      <c r="B60" s="2"/>
      <c r="C60" s="2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2:80" s="3" customFormat="1" ht="17.25" customHeight="1">
      <c r="B61" s="2"/>
      <c r="C61" s="2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2:80" s="3" customFormat="1" ht="17.25" customHeight="1">
      <c r="B62" s="2"/>
      <c r="C62" s="2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2:80" s="3" customFormat="1" ht="17.25" customHeight="1">
      <c r="B63" s="2"/>
      <c r="C63" s="2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2:80" s="3" customFormat="1" ht="17.25" customHeight="1">
      <c r="B64" s="2"/>
      <c r="C64" s="2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2:80" s="3" customFormat="1" ht="17.25" customHeight="1">
      <c r="B65" s="2"/>
      <c r="C65" s="2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2:80" s="3" customFormat="1" ht="17.25" customHeight="1">
      <c r="B66" s="2"/>
      <c r="C66" s="2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2:80" s="3" customFormat="1" ht="17.25" customHeight="1">
      <c r="B67" s="2"/>
      <c r="C67" s="2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2:80" s="3" customFormat="1" ht="17.25" customHeight="1">
      <c r="B68" s="2"/>
      <c r="C68" s="2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2:80" s="3" customFormat="1" ht="17.25" customHeight="1">
      <c r="B69" s="2"/>
      <c r="C69" s="2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2:80" s="3" customFormat="1" ht="17.25" customHeight="1">
      <c r="B70" s="2"/>
      <c r="C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2:80" s="3" customFormat="1" ht="17.25" customHeight="1">
      <c r="B71" s="2"/>
      <c r="C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2:80" s="3" customFormat="1" ht="17.25" customHeight="1">
      <c r="B72" s="2"/>
      <c r="C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2:80" s="3" customFormat="1" ht="17.25" customHeight="1">
      <c r="B73" s="2"/>
      <c r="C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2:80" s="3" customFormat="1" ht="17.25" customHeight="1">
      <c r="B74" s="2"/>
      <c r="C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2:80" s="3" customFormat="1" ht="17.25" customHeight="1">
      <c r="B75" s="2"/>
      <c r="C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2:80" s="3" customFormat="1" ht="17.25" customHeight="1">
      <c r="B76" s="2"/>
      <c r="C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2:80" s="3" customFormat="1" ht="17.25" customHeight="1">
      <c r="B77" s="2"/>
      <c r="C77" s="2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2:80" s="3" customFormat="1" ht="17.25" customHeight="1">
      <c r="B78" s="2"/>
      <c r="C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2:80" s="3" customFormat="1" ht="17.25" customHeight="1">
      <c r="B79" s="2"/>
      <c r="C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2:80" s="3" customFormat="1" ht="17.25" customHeight="1">
      <c r="B80" s="2"/>
      <c r="C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2:80" s="3" customFormat="1" ht="17.25" customHeight="1">
      <c r="B81" s="2"/>
      <c r="C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2:80" s="3" customFormat="1" ht="17.25" customHeight="1">
      <c r="B82" s="2"/>
      <c r="C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2:80" s="3" customFormat="1" ht="17.25" customHeight="1">
      <c r="B83" s="2"/>
      <c r="C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2:80" s="3" customFormat="1" ht="17.25" customHeight="1">
      <c r="B84" s="2"/>
      <c r="C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2:80" s="3" customFormat="1" ht="17.25" customHeight="1">
      <c r="B85" s="2"/>
      <c r="C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2:80" s="3" customFormat="1" ht="17.25" customHeight="1">
      <c r="B86" s="2"/>
      <c r="C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2:80" s="3" customFormat="1" ht="17.25" customHeight="1">
      <c r="B87" s="2"/>
      <c r="C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2:80" s="3" customFormat="1" ht="17.25" customHeight="1">
      <c r="B88" s="2"/>
      <c r="C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2:80" s="3" customFormat="1" ht="17.25" customHeight="1">
      <c r="B89" s="2"/>
      <c r="C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2:80" s="3" customFormat="1" ht="17.25" customHeight="1">
      <c r="B90" s="2"/>
      <c r="C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2:80" s="3" customFormat="1" ht="17.25" customHeight="1">
      <c r="B91" s="2"/>
      <c r="C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2:80" s="3" customFormat="1" ht="17.25" customHeight="1">
      <c r="B92" s="2"/>
      <c r="C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2:80" s="3" customFormat="1" ht="17.25" customHeight="1">
      <c r="B93" s="2"/>
      <c r="C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2:80" s="3" customFormat="1" ht="17.25" customHeight="1">
      <c r="B94" s="2"/>
      <c r="C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2:80" s="3" customFormat="1" ht="17.25" customHeight="1">
      <c r="B95" s="2"/>
      <c r="C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2:80" s="3" customFormat="1" ht="17.25" customHeight="1">
      <c r="B96" s="2"/>
      <c r="C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2:80" s="3" customFormat="1" ht="17.25" customHeight="1">
      <c r="B97" s="2"/>
      <c r="C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2:80" s="3" customFormat="1" ht="17.25" customHeight="1">
      <c r="B98" s="2"/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2:80" s="3" customFormat="1" ht="17.25" customHeight="1">
      <c r="B99" s="2"/>
      <c r="C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2:80" s="3" customFormat="1" ht="17.25" customHeight="1">
      <c r="B100" s="2"/>
      <c r="C100" s="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2:80" s="3" customFormat="1" ht="17.25" customHeight="1">
      <c r="B101" s="2"/>
      <c r="C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2:80" s="3" customFormat="1" ht="17.25" customHeight="1">
      <c r="B102" s="2"/>
      <c r="C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2:80" s="3" customFormat="1" ht="17.25" customHeight="1">
      <c r="B103" s="2"/>
      <c r="C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2:80" s="3" customFormat="1" ht="17.25" customHeight="1">
      <c r="B104" s="2"/>
      <c r="C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2:80" s="3" customFormat="1" ht="17.25" customHeight="1">
      <c r="B105" s="2"/>
      <c r="C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2:80" s="3" customFormat="1" ht="17.25" customHeight="1">
      <c r="B106" s="2"/>
      <c r="C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2:80" s="3" customFormat="1" ht="17.25" customHeight="1">
      <c r="B107" s="2"/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2:80" s="3" customFormat="1" ht="17.25" customHeight="1">
      <c r="B108" s="2"/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2:80" s="3" customFormat="1" ht="17.25" customHeight="1">
      <c r="B109" s="2"/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2:80" s="3" customFormat="1" ht="17.25" customHeight="1">
      <c r="B110" s="2"/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2:80" s="3" customFormat="1" ht="17.25" customHeight="1">
      <c r="B111" s="2"/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2:80" s="3" customFormat="1" ht="17.25" customHeight="1">
      <c r="B112" s="2"/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2:80" s="3" customFormat="1" ht="17.25" customHeight="1">
      <c r="B113" s="2"/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2:80" s="3" customFormat="1" ht="17.25" customHeight="1">
      <c r="B114" s="2"/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2:80" s="3" customFormat="1" ht="17.25" customHeight="1">
      <c r="B115" s="2"/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2:80" s="3" customFormat="1" ht="17.25" customHeight="1">
      <c r="B116" s="2"/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2:80" s="3" customFormat="1" ht="17.25" customHeight="1">
      <c r="B117" s="2"/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2:80" s="3" customFormat="1" ht="17.25" customHeight="1">
      <c r="B118" s="2"/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2:80" s="3" customFormat="1" ht="17.25" customHeight="1">
      <c r="B119" s="2"/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2:80" s="3" customFormat="1" ht="17.25" customHeight="1">
      <c r="B120" s="2"/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2:80" s="3" customFormat="1" ht="17.25" customHeight="1">
      <c r="B121" s="2"/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2:80" s="3" customFormat="1" ht="17.25" customHeight="1">
      <c r="B122" s="2"/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2:80" s="3" customFormat="1" ht="17.25" customHeight="1">
      <c r="B123" s="2"/>
      <c r="C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2:80" s="3" customFormat="1" ht="17.25" customHeight="1">
      <c r="B124" s="2"/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2:80" s="3" customFormat="1" ht="17.25" customHeight="1">
      <c r="B125" s="2"/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2:80" s="3" customFormat="1" ht="17.25" customHeight="1">
      <c r="B126" s="2"/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2:80" s="3" customFormat="1" ht="17.25" customHeight="1">
      <c r="B127" s="2"/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2:80" s="3" customFormat="1" ht="17.25" customHeight="1">
      <c r="B128" s="2"/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2:80" s="3" customFormat="1" ht="17.25" customHeight="1"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2:80" s="3" customFormat="1" ht="17.25" customHeight="1"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2:80" s="3" customFormat="1" ht="17.25" customHeight="1">
      <c r="B131" s="2"/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2:80" s="3" customFormat="1" ht="17.25" customHeight="1">
      <c r="B132" s="2"/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2:80" s="3" customFormat="1" ht="17.25" customHeight="1">
      <c r="B133" s="2"/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2:80" s="3" customFormat="1" ht="17.25" customHeight="1">
      <c r="B134" s="2"/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2:80" s="3" customFormat="1" ht="17.25" customHeight="1">
      <c r="B135" s="2"/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2:80" s="3" customFormat="1" ht="17.25" customHeight="1">
      <c r="B136" s="2"/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2:80" s="3" customFormat="1" ht="17.25" customHeight="1">
      <c r="B137" s="2"/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2:80" s="3" customFormat="1" ht="17.25" customHeight="1">
      <c r="B138" s="2"/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2:80" s="3" customFormat="1" ht="17.25" customHeight="1">
      <c r="B139" s="2"/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2:80" s="3" customFormat="1" ht="17.25" customHeight="1">
      <c r="B140" s="2"/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2:80" s="3" customFormat="1" ht="17.25" customHeight="1">
      <c r="B141" s="2"/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2:80" s="3" customFormat="1" ht="17.25" customHeight="1">
      <c r="B142" s="2"/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2:80" s="3" customFormat="1" ht="17.25" customHeight="1">
      <c r="B143" s="2"/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2:80" s="3" customFormat="1" ht="17.25" customHeight="1">
      <c r="B144" s="2"/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2:80" s="3" customFormat="1" ht="17.25" customHeight="1">
      <c r="B145" s="2"/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2:80" s="3" customFormat="1" ht="17.25" customHeight="1">
      <c r="B146" s="2"/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2:80" s="3" customFormat="1" ht="17.25" customHeight="1">
      <c r="B147" s="2"/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  <row r="148" spans="2:80" s="3" customFormat="1" ht="17.25" customHeight="1">
      <c r="B148" s="2"/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</row>
    <row r="149" spans="2:80" s="3" customFormat="1" ht="17.25" customHeight="1">
      <c r="B149" s="2"/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</row>
    <row r="150" spans="2:80" s="3" customFormat="1" ht="17.25" customHeight="1">
      <c r="B150" s="2"/>
      <c r="C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</row>
    <row r="151" spans="2:80" s="3" customFormat="1" ht="17.25" customHeight="1">
      <c r="B151" s="2"/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</row>
    <row r="152" spans="2:80" s="3" customFormat="1" ht="17.25" customHeight="1">
      <c r="B152" s="2"/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</row>
    <row r="153" spans="2:80" s="3" customFormat="1" ht="17.25" customHeight="1">
      <c r="B153" s="2"/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</row>
    <row r="154" spans="2:80" s="3" customFormat="1" ht="17.25" customHeight="1">
      <c r="B154" s="2"/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</row>
    <row r="155" spans="2:80" s="3" customFormat="1" ht="17.25" customHeight="1">
      <c r="B155" s="2"/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</row>
    <row r="156" spans="2:80" s="3" customFormat="1" ht="17.25" customHeight="1">
      <c r="B156" s="2"/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</row>
    <row r="157" spans="2:80" s="3" customFormat="1" ht="17.25" customHeight="1">
      <c r="B157" s="2"/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</row>
    <row r="158" spans="2:80" s="3" customFormat="1" ht="17.25" customHeight="1">
      <c r="B158" s="2"/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</row>
    <row r="159" spans="2:80" s="3" customFormat="1" ht="17.25" customHeight="1">
      <c r="B159" s="2"/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</row>
    <row r="160" spans="2:80" s="3" customFormat="1" ht="17.25" customHeight="1">
      <c r="B160" s="2"/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</row>
    <row r="161" spans="2:80" s="3" customFormat="1" ht="17.25" customHeight="1">
      <c r="B161" s="2"/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</row>
    <row r="162" spans="2:80" s="3" customFormat="1" ht="17.25" customHeight="1">
      <c r="B162" s="2"/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</row>
    <row r="163" spans="2:80" s="3" customFormat="1" ht="17.25" customHeight="1">
      <c r="B163" s="2"/>
      <c r="C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</row>
    <row r="164" spans="2:80" s="3" customFormat="1" ht="17.25" customHeight="1">
      <c r="B164" s="2"/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</row>
    <row r="165" spans="2:80" s="3" customFormat="1" ht="17.25" customHeight="1">
      <c r="B165" s="2"/>
      <c r="C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</row>
    <row r="166" spans="2:80" s="3" customFormat="1" ht="17.25" customHeight="1">
      <c r="B166" s="2"/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</row>
    <row r="167" spans="2:80" s="3" customFormat="1" ht="17.25" customHeight="1">
      <c r="B167" s="2"/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</row>
    <row r="168" spans="2:80" s="3" customFormat="1" ht="17.25" customHeight="1">
      <c r="B168" s="2"/>
      <c r="C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</row>
    <row r="169" spans="2:80" s="3" customFormat="1" ht="17.25" customHeight="1">
      <c r="B169" s="2"/>
      <c r="C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</row>
    <row r="170" spans="2:80" s="3" customFormat="1" ht="17.25" customHeight="1">
      <c r="B170" s="2"/>
      <c r="C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</row>
    <row r="171" spans="2:80" s="3" customFormat="1" ht="17.25" customHeight="1">
      <c r="B171" s="2"/>
      <c r="C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</row>
    <row r="172" spans="2:80" s="3" customFormat="1" ht="17.25" customHeight="1">
      <c r="B172" s="2"/>
      <c r="C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</row>
    <row r="173" spans="2:80" s="3" customFormat="1" ht="17.25" customHeight="1">
      <c r="B173" s="2"/>
      <c r="C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</row>
    <row r="174" spans="2:80" s="3" customFormat="1" ht="17.25" customHeight="1">
      <c r="B174" s="2"/>
      <c r="C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</row>
    <row r="175" spans="2:80" s="3" customFormat="1" ht="17.25" customHeight="1">
      <c r="B175" s="2"/>
      <c r="C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</row>
    <row r="176" spans="2:80" s="3" customFormat="1" ht="17.25" customHeight="1">
      <c r="B176" s="2"/>
      <c r="C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</row>
    <row r="177" spans="2:80" s="3" customFormat="1" ht="17.25" customHeight="1">
      <c r="B177" s="2"/>
      <c r="C177" s="2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</row>
    <row r="178" spans="2:80" s="3" customFormat="1" ht="17.25" customHeight="1">
      <c r="B178" s="2"/>
      <c r="C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</row>
    <row r="179" spans="2:80" s="3" customFormat="1" ht="17.25" customHeight="1">
      <c r="B179" s="2"/>
      <c r="C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</row>
    <row r="180" spans="2:80" s="3" customFormat="1" ht="17.25" customHeight="1">
      <c r="B180" s="2"/>
      <c r="C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</row>
    <row r="181" spans="2:80" s="3" customFormat="1" ht="17.25" customHeight="1">
      <c r="B181" s="2"/>
      <c r="C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</row>
    <row r="182" spans="2:80" s="3" customFormat="1" ht="17.25" customHeight="1">
      <c r="B182" s="2"/>
      <c r="C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</row>
    <row r="183" spans="2:80" s="3" customFormat="1" ht="17.25" customHeight="1">
      <c r="B183" s="2"/>
      <c r="C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</row>
    <row r="184" spans="2:80" s="3" customFormat="1" ht="17.25" customHeight="1">
      <c r="B184" s="2"/>
      <c r="C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</row>
    <row r="185" spans="2:80" s="3" customFormat="1" ht="17.25" customHeight="1">
      <c r="B185" s="2"/>
      <c r="C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</row>
    <row r="186" spans="2:80" s="3" customFormat="1" ht="17.25" customHeight="1">
      <c r="B186" s="2"/>
      <c r="C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</row>
    <row r="187" spans="2:80" s="3" customFormat="1" ht="17.25" customHeight="1">
      <c r="B187" s="2"/>
      <c r="C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</row>
    <row r="188" spans="2:80" s="3" customFormat="1" ht="17.25" customHeight="1">
      <c r="B188" s="2"/>
      <c r="C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</row>
    <row r="189" spans="2:80" s="3" customFormat="1" ht="17.25" customHeight="1">
      <c r="B189" s="2"/>
      <c r="C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</row>
    <row r="190" spans="2:80" s="3" customFormat="1" ht="17.25" customHeight="1">
      <c r="B190" s="2"/>
      <c r="C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</row>
    <row r="191" spans="2:80" s="3" customFormat="1" ht="17.25" customHeight="1">
      <c r="B191" s="2"/>
      <c r="C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</row>
    <row r="192" spans="2:80" s="3" customFormat="1" ht="17.25" customHeight="1">
      <c r="B192" s="2"/>
      <c r="C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</row>
    <row r="193" spans="2:80" s="3" customFormat="1" ht="17.25" customHeight="1">
      <c r="B193" s="2"/>
      <c r="C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</row>
    <row r="194" spans="2:80" s="3" customFormat="1" ht="17.25" customHeight="1">
      <c r="B194" s="2"/>
      <c r="C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</row>
    <row r="195" spans="2:80" s="3" customFormat="1" ht="17.25" customHeight="1">
      <c r="B195" s="2"/>
      <c r="C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</row>
    <row r="196" spans="2:80" s="3" customFormat="1" ht="17.25" customHeight="1">
      <c r="B196" s="2"/>
      <c r="C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</row>
    <row r="197" spans="2:80" s="3" customFormat="1" ht="17.25" customHeight="1">
      <c r="B197" s="2"/>
      <c r="C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</row>
    <row r="198" spans="2:80" s="3" customFormat="1" ht="17.25" customHeight="1">
      <c r="B198" s="2"/>
      <c r="C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</row>
    <row r="199" spans="2:80" s="3" customFormat="1" ht="17.25" customHeight="1">
      <c r="B199" s="2"/>
      <c r="C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</row>
    <row r="200" spans="2:80" s="3" customFormat="1" ht="17.25" customHeight="1">
      <c r="B200" s="2"/>
      <c r="C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</row>
    <row r="201" spans="2:80" s="3" customFormat="1" ht="17.25" customHeight="1">
      <c r="B201" s="2"/>
      <c r="C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</row>
    <row r="202" spans="2:80" s="3" customFormat="1" ht="17.25" customHeight="1">
      <c r="B202" s="2"/>
      <c r="C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</row>
    <row r="203" spans="2:80" s="3" customFormat="1" ht="17.25" customHeight="1">
      <c r="B203" s="2"/>
      <c r="C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</row>
    <row r="204" spans="2:80" s="3" customFormat="1" ht="17.25" customHeight="1">
      <c r="B204" s="2"/>
      <c r="C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</row>
    <row r="205" spans="2:80" s="3" customFormat="1" ht="17.25" customHeight="1">
      <c r="B205" s="2"/>
      <c r="C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</row>
    <row r="206" spans="2:80" s="3" customFormat="1" ht="17.25" customHeight="1">
      <c r="B206" s="2"/>
      <c r="C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</row>
    <row r="207" spans="2:80" s="3" customFormat="1" ht="17.25" customHeight="1">
      <c r="B207" s="2"/>
      <c r="C207" s="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</row>
    <row r="208" spans="2:80" s="3" customFormat="1" ht="17.25" customHeight="1">
      <c r="B208" s="2"/>
      <c r="C208" s="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</row>
    <row r="209" spans="2:80" s="3" customFormat="1" ht="17.25" customHeight="1">
      <c r="B209" s="2"/>
      <c r="C209" s="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</row>
    <row r="210" spans="2:80" s="3" customFormat="1" ht="17.25" customHeight="1">
      <c r="B210" s="2"/>
      <c r="C210" s="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</row>
    <row r="211" spans="2:80" s="3" customFormat="1" ht="17.25" customHeight="1">
      <c r="B211" s="2"/>
      <c r="C211" s="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</row>
    <row r="212" spans="2:80" s="3" customFormat="1" ht="17.25" customHeight="1">
      <c r="B212" s="2"/>
      <c r="C212" s="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</row>
    <row r="213" spans="2:80" s="3" customFormat="1" ht="17.25" customHeight="1">
      <c r="B213" s="2"/>
      <c r="C213" s="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</row>
    <row r="214" spans="2:80" s="3" customFormat="1" ht="17.25" customHeight="1">
      <c r="B214" s="2"/>
      <c r="C214" s="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</row>
    <row r="215" spans="2:80" s="3" customFormat="1" ht="17.25" customHeight="1">
      <c r="B215" s="2"/>
      <c r="C215" s="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</row>
    <row r="216" spans="2:80" s="3" customFormat="1" ht="17.25" customHeight="1">
      <c r="B216" s="2"/>
      <c r="C216" s="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</row>
    <row r="217" spans="2:80" s="3" customFormat="1" ht="17.25" customHeight="1">
      <c r="B217" s="2"/>
      <c r="C217" s="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</row>
    <row r="218" spans="2:80" s="3" customFormat="1" ht="17.25" customHeight="1">
      <c r="B218" s="2"/>
      <c r="C218" s="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</row>
    <row r="219" spans="2:80" s="3" customFormat="1" ht="17.25" customHeight="1">
      <c r="B219" s="2"/>
      <c r="C219" s="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</row>
    <row r="220" spans="2:80" s="3" customFormat="1" ht="17.25" customHeight="1">
      <c r="B220" s="2"/>
      <c r="C220" s="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</row>
    <row r="221" spans="2:80" s="3" customFormat="1" ht="17.25" customHeight="1">
      <c r="B221" s="2"/>
      <c r="C221" s="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</row>
    <row r="222" spans="2:80" s="3" customFormat="1" ht="17.25" customHeight="1">
      <c r="B222" s="2"/>
      <c r="C222" s="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</row>
    <row r="223" spans="2:80" s="3" customFormat="1" ht="17.25" customHeight="1">
      <c r="B223" s="2"/>
      <c r="C223" s="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</row>
    <row r="224" spans="2:80" s="3" customFormat="1" ht="17.25" customHeight="1">
      <c r="B224" s="2"/>
      <c r="C224" s="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</row>
    <row r="225" spans="2:80" s="3" customFormat="1" ht="17.25" customHeight="1">
      <c r="B225" s="2"/>
      <c r="C225" s="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</row>
    <row r="226" spans="2:80" s="3" customFormat="1" ht="17.25" customHeight="1">
      <c r="B226" s="2"/>
      <c r="C226" s="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</row>
    <row r="227" spans="2:80" s="3" customFormat="1" ht="17.25" customHeight="1">
      <c r="B227" s="2"/>
      <c r="C227" s="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</row>
    <row r="228" spans="2:80" s="3" customFormat="1" ht="17.25" customHeight="1">
      <c r="B228" s="2"/>
      <c r="C228" s="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</row>
    <row r="229" spans="2:80" s="3" customFormat="1" ht="17.25" customHeight="1">
      <c r="B229" s="2"/>
      <c r="C229" s="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</row>
    <row r="230" spans="2:80" s="3" customFormat="1" ht="17.25" customHeight="1">
      <c r="B230" s="2"/>
      <c r="C230" s="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</row>
    <row r="231" spans="2:80" s="3" customFormat="1" ht="17.25" customHeight="1">
      <c r="B231" s="2"/>
      <c r="C231" s="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</row>
    <row r="232" spans="2:80" s="3" customFormat="1" ht="17.25" customHeight="1">
      <c r="B232" s="2"/>
      <c r="C232" s="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</row>
    <row r="233" spans="2:80" s="3" customFormat="1" ht="17.25" customHeight="1">
      <c r="B233" s="2"/>
      <c r="C233" s="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</row>
    <row r="234" spans="2:80" s="3" customFormat="1" ht="17.25" customHeight="1">
      <c r="B234" s="2"/>
      <c r="C234" s="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</row>
    <row r="235" spans="2:80" s="3" customFormat="1" ht="17.25" customHeight="1">
      <c r="B235" s="2"/>
      <c r="C235" s="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</row>
    <row r="236" spans="2:80" s="3" customFormat="1" ht="17.25" customHeight="1">
      <c r="B236" s="2"/>
      <c r="C236" s="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</row>
    <row r="237" spans="2:80" s="3" customFormat="1" ht="17.25" customHeight="1">
      <c r="B237" s="2"/>
      <c r="C237" s="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</row>
    <row r="238" spans="2:80" s="3" customFormat="1" ht="17.25" customHeight="1">
      <c r="B238" s="2"/>
      <c r="C238" s="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</row>
    <row r="239" spans="2:80" s="3" customFormat="1" ht="17.25" customHeight="1">
      <c r="B239" s="2"/>
      <c r="C239" s="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</row>
    <row r="240" spans="2:80" s="3" customFormat="1" ht="17.25" customHeight="1">
      <c r="B240" s="2"/>
      <c r="C240" s="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</row>
    <row r="241" spans="2:80" s="3" customFormat="1" ht="17.25" customHeight="1">
      <c r="B241" s="2"/>
      <c r="C241" s="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</row>
    <row r="242" spans="2:80" s="3" customFormat="1" ht="17.25" customHeight="1">
      <c r="B242" s="2"/>
      <c r="C242" s="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</row>
    <row r="243" spans="2:80" s="3" customFormat="1" ht="17.25" customHeight="1">
      <c r="B243" s="2"/>
      <c r="C243" s="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</row>
    <row r="244" spans="2:80" s="3" customFormat="1" ht="17.25" customHeight="1">
      <c r="B244" s="2"/>
      <c r="C244" s="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</row>
    <row r="245" spans="2:80" s="3" customFormat="1" ht="17.25" customHeight="1">
      <c r="B245" s="2"/>
      <c r="C245" s="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</row>
    <row r="246" spans="2:80" s="3" customFormat="1" ht="17.25" customHeight="1">
      <c r="B246" s="2"/>
      <c r="C246" s="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</row>
    <row r="247" spans="2:80" s="3" customFormat="1" ht="17.25" customHeight="1">
      <c r="B247" s="2"/>
      <c r="C247" s="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</row>
    <row r="248" spans="2:80" s="3" customFormat="1" ht="17.25" customHeight="1">
      <c r="B248" s="2"/>
      <c r="C248" s="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</row>
    <row r="249" spans="2:80" s="3" customFormat="1" ht="17.25" customHeight="1">
      <c r="B249" s="2"/>
      <c r="C249" s="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</row>
    <row r="250" spans="2:80" s="3" customFormat="1" ht="17.25" customHeight="1">
      <c r="B250" s="2"/>
      <c r="C250" s="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</row>
    <row r="251" spans="2:80" s="3" customFormat="1" ht="17.25" customHeight="1">
      <c r="B251" s="2"/>
      <c r="C251" s="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</row>
    <row r="252" spans="2:80" s="3" customFormat="1" ht="17.25" customHeight="1">
      <c r="B252" s="2"/>
      <c r="C252" s="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</row>
    <row r="253" spans="2:80" s="3" customFormat="1" ht="17.25" customHeight="1">
      <c r="B253" s="2"/>
      <c r="C253" s="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</row>
    <row r="254" spans="2:80" s="3" customFormat="1" ht="17.25" customHeight="1">
      <c r="B254" s="2"/>
      <c r="C254" s="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</row>
    <row r="255" spans="2:80" s="3" customFormat="1" ht="17.25" customHeight="1">
      <c r="B255" s="2"/>
      <c r="C255" s="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</row>
    <row r="256" spans="2:80" s="3" customFormat="1" ht="17.25" customHeight="1">
      <c r="B256" s="2"/>
      <c r="C256" s="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</row>
    <row r="257" spans="2:80" s="3" customFormat="1" ht="17.25" customHeight="1">
      <c r="B257" s="2"/>
      <c r="C257" s="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</row>
    <row r="258" spans="2:80" s="3" customFormat="1" ht="17.25" customHeight="1">
      <c r="B258" s="2"/>
      <c r="C258" s="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</row>
    <row r="259" spans="2:80" s="3" customFormat="1" ht="17.25" customHeight="1">
      <c r="B259" s="2"/>
      <c r="C259" s="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</row>
    <row r="260" spans="2:80" s="3" customFormat="1" ht="17.25" customHeight="1">
      <c r="B260" s="2"/>
      <c r="C260" s="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</row>
    <row r="261" spans="2:80" s="3" customFormat="1" ht="17.25" customHeight="1">
      <c r="B261" s="2"/>
      <c r="C261" s="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</row>
    <row r="262" spans="2:80" s="3" customFormat="1" ht="17.25" customHeight="1">
      <c r="B262" s="2"/>
      <c r="C262" s="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</row>
    <row r="263" spans="2:80" s="3" customFormat="1" ht="17.25" customHeight="1">
      <c r="B263" s="2"/>
      <c r="C263" s="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</row>
    <row r="264" spans="2:80" s="3" customFormat="1" ht="17.25" customHeight="1">
      <c r="B264" s="2"/>
      <c r="C264" s="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</row>
    <row r="265" spans="2:80" s="3" customFormat="1" ht="17.25" customHeight="1">
      <c r="B265" s="2"/>
      <c r="C265" s="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</row>
    <row r="266" spans="2:80" s="3" customFormat="1" ht="17.25" customHeight="1">
      <c r="B266" s="2"/>
      <c r="C266" s="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</row>
    <row r="267" spans="2:80" s="3" customFormat="1" ht="17.25" customHeight="1">
      <c r="B267" s="2"/>
      <c r="C267" s="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</row>
    <row r="268" spans="2:80" s="3" customFormat="1" ht="17.25" customHeight="1">
      <c r="B268" s="2"/>
      <c r="C268" s="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</row>
    <row r="269" spans="2:80" s="3" customFormat="1" ht="17.25" customHeight="1">
      <c r="B269" s="2"/>
      <c r="C269" s="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</row>
    <row r="270" spans="2:80" s="3" customFormat="1" ht="17.25" customHeight="1">
      <c r="B270" s="2"/>
      <c r="C270" s="2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</row>
    <row r="271" spans="2:80" s="3" customFormat="1" ht="17.25" customHeight="1">
      <c r="B271" s="2"/>
      <c r="C271" s="2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</row>
    <row r="272" spans="2:80" s="3" customFormat="1" ht="17.25" customHeight="1">
      <c r="B272" s="2"/>
      <c r="C272" s="2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</row>
    <row r="273" spans="2:80" s="3" customFormat="1" ht="17.25" customHeight="1">
      <c r="B273" s="2"/>
      <c r="C273" s="2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</row>
    <row r="274" spans="2:80" s="3" customFormat="1" ht="17.25" customHeight="1">
      <c r="B274" s="2"/>
      <c r="C274" s="2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</row>
    <row r="275" spans="2:80" s="3" customFormat="1" ht="17.25" customHeight="1">
      <c r="B275" s="2"/>
      <c r="C275" s="2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</row>
    <row r="276" spans="2:80" s="3" customFormat="1" ht="17.25" customHeight="1">
      <c r="B276" s="2"/>
      <c r="C276" s="2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</row>
    <row r="277" spans="2:80" s="3" customFormat="1" ht="17.25" customHeight="1">
      <c r="B277" s="2"/>
      <c r="C277" s="2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</row>
    <row r="278" spans="2:80" s="3" customFormat="1" ht="17.25" customHeight="1">
      <c r="B278" s="2"/>
      <c r="C278" s="2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</row>
    <row r="279" spans="2:80" s="3" customFormat="1" ht="17.25" customHeight="1">
      <c r="B279" s="2"/>
      <c r="C279" s="2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</row>
    <row r="280" spans="2:80" s="3" customFormat="1" ht="17.25" customHeight="1">
      <c r="B280" s="2"/>
      <c r="C280" s="2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</row>
    <row r="281" spans="2:80" s="3" customFormat="1" ht="17.25" customHeight="1">
      <c r="B281" s="2"/>
      <c r="C281" s="2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</row>
    <row r="282" spans="2:80" s="3" customFormat="1" ht="17.25" customHeight="1">
      <c r="B282" s="2"/>
      <c r="C282" s="2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</row>
    <row r="283" spans="2:80" s="3" customFormat="1" ht="17.25" customHeight="1">
      <c r="B283" s="2"/>
      <c r="C283" s="2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</row>
    <row r="284" spans="2:80" s="3" customFormat="1" ht="17.25" customHeight="1">
      <c r="B284" s="2"/>
      <c r="C284" s="2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</row>
    <row r="285" spans="2:80" s="3" customFormat="1" ht="17.25" customHeight="1">
      <c r="B285" s="2"/>
      <c r="C285" s="2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</row>
    <row r="286" spans="2:80" s="3" customFormat="1" ht="17.25" customHeight="1">
      <c r="B286" s="2"/>
      <c r="C286" s="2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</row>
    <row r="287" spans="2:80" s="3" customFormat="1" ht="17.25" customHeight="1">
      <c r="B287" s="2"/>
      <c r="C287" s="2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</row>
    <row r="288" spans="2:80" s="3" customFormat="1" ht="17.25" customHeight="1">
      <c r="B288" s="2"/>
      <c r="C288" s="2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</row>
    <row r="289" spans="2:80" s="3" customFormat="1" ht="17.25" customHeight="1">
      <c r="B289" s="2"/>
      <c r="C289" s="2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</row>
    <row r="290" spans="2:80" s="3" customFormat="1" ht="17.25" customHeight="1">
      <c r="B290" s="2"/>
      <c r="C290" s="2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</row>
    <row r="291" spans="2:80" s="3" customFormat="1" ht="17.25" customHeight="1">
      <c r="B291" s="2"/>
      <c r="C291" s="2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</row>
    <row r="292" spans="2:80" s="3" customFormat="1" ht="17.25" customHeight="1">
      <c r="B292" s="2"/>
      <c r="C292" s="2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</row>
    <row r="293" spans="2:80" s="3" customFormat="1" ht="17.25" customHeight="1">
      <c r="B293" s="2"/>
      <c r="C293" s="2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</row>
    <row r="294" spans="2:80" s="3" customFormat="1" ht="17.25" customHeight="1">
      <c r="B294" s="2"/>
      <c r="C294" s="2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</row>
    <row r="295" spans="2:80" s="3" customFormat="1" ht="17.25" customHeight="1">
      <c r="B295" s="2"/>
      <c r="C295" s="2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</row>
    <row r="296" spans="2:80" s="3" customFormat="1" ht="17.25" customHeight="1">
      <c r="B296" s="2"/>
      <c r="C296" s="2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</row>
    <row r="297" spans="2:80" s="3" customFormat="1" ht="17.25" customHeight="1">
      <c r="B297" s="2"/>
      <c r="C297" s="2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</row>
    <row r="298" spans="2:80" s="3" customFormat="1" ht="17.25" customHeight="1">
      <c r="B298" s="2"/>
      <c r="C298" s="2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</row>
    <row r="299" spans="2:80" s="3" customFormat="1" ht="17.25" customHeight="1">
      <c r="B299" s="2"/>
      <c r="C299" s="2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</row>
    <row r="300" spans="2:80" s="3" customFormat="1" ht="17.25" customHeight="1">
      <c r="B300" s="2"/>
      <c r="C300" s="2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</row>
    <row r="301" spans="2:80" s="3" customFormat="1" ht="17.25" customHeight="1">
      <c r="B301" s="2"/>
      <c r="C301" s="2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</row>
    <row r="302" spans="2:80" s="3" customFormat="1" ht="17.25" customHeight="1">
      <c r="B302" s="2"/>
      <c r="C302" s="2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</row>
    <row r="303" spans="2:80" s="3" customFormat="1" ht="17.25" customHeight="1">
      <c r="B303" s="2"/>
      <c r="C303" s="2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</row>
    <row r="304" spans="2:80" s="3" customFormat="1" ht="17.25" customHeight="1">
      <c r="B304" s="2"/>
      <c r="C304" s="2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</row>
    <row r="305" spans="2:80" s="3" customFormat="1" ht="17.25" customHeight="1">
      <c r="B305" s="2"/>
      <c r="C305" s="2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</row>
    <row r="306" spans="2:80" s="3" customFormat="1" ht="17.25" customHeight="1">
      <c r="B306" s="2"/>
      <c r="C306" s="2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</row>
    <row r="307" spans="2:80" s="3" customFormat="1" ht="17.25" customHeight="1">
      <c r="B307" s="2"/>
      <c r="C307" s="2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</row>
    <row r="308" spans="2:80" s="3" customFormat="1" ht="17.25" customHeight="1">
      <c r="B308" s="2"/>
      <c r="C308" s="2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</row>
    <row r="309" spans="2:80" s="3" customFormat="1" ht="17.25" customHeight="1">
      <c r="B309" s="2"/>
      <c r="C309" s="2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</row>
    <row r="310" spans="2:80" s="3" customFormat="1" ht="17.25" customHeight="1">
      <c r="B310" s="2"/>
      <c r="C310" s="2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</row>
    <row r="311" spans="2:80" s="3" customFormat="1" ht="17.25" customHeight="1">
      <c r="B311" s="2"/>
      <c r="C311" s="2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</row>
    <row r="312" spans="2:80" s="3" customFormat="1" ht="17.25" customHeight="1">
      <c r="B312" s="2"/>
      <c r="C312" s="2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</row>
    <row r="313" spans="2:80" s="3" customFormat="1" ht="17.25" customHeight="1">
      <c r="B313" s="2"/>
      <c r="C313" s="2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</row>
    <row r="314" spans="2:80" s="3" customFormat="1" ht="17.25" customHeight="1">
      <c r="B314" s="2"/>
      <c r="C314" s="2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</row>
    <row r="315" spans="2:80" s="3" customFormat="1" ht="17.25" customHeight="1">
      <c r="B315" s="2"/>
      <c r="C315" s="2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</row>
    <row r="316" spans="2:80" s="3" customFormat="1" ht="17.25" customHeight="1">
      <c r="B316" s="2"/>
      <c r="C316" s="2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</row>
    <row r="317" spans="2:80" s="3" customFormat="1" ht="17.25" customHeight="1">
      <c r="B317" s="2"/>
      <c r="C317" s="2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</row>
    <row r="318" spans="2:80" s="3" customFormat="1" ht="17.25" customHeight="1">
      <c r="B318" s="2"/>
      <c r="C318" s="2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</row>
    <row r="319" spans="2:80" s="3" customFormat="1" ht="17.25" customHeight="1">
      <c r="B319" s="2"/>
      <c r="C319" s="2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</row>
    <row r="320" spans="2:80" s="3" customFormat="1" ht="17.25" customHeight="1">
      <c r="B320" s="2"/>
      <c r="C320" s="2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</row>
    <row r="321" spans="2:80" s="3" customFormat="1" ht="17.25" customHeight="1">
      <c r="B321" s="2"/>
      <c r="C321" s="2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</row>
    <row r="322" spans="2:80" s="3" customFormat="1" ht="17.25" customHeight="1">
      <c r="B322" s="2"/>
      <c r="C322" s="2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</row>
    <row r="323" spans="2:80" s="3" customFormat="1" ht="17.25" customHeight="1">
      <c r="B323" s="2"/>
      <c r="C323" s="2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</row>
    <row r="324" spans="2:80" s="3" customFormat="1" ht="17.25" customHeight="1">
      <c r="B324" s="2"/>
      <c r="C324" s="2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</row>
    <row r="325" spans="2:80" s="3" customFormat="1" ht="17.25" customHeight="1">
      <c r="B325" s="2"/>
      <c r="C325" s="2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</row>
    <row r="326" spans="2:80" s="3" customFormat="1" ht="17.25" customHeight="1">
      <c r="B326" s="2"/>
      <c r="C326" s="2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</row>
    <row r="327" spans="2:80" s="3" customFormat="1" ht="17.25" customHeight="1">
      <c r="B327" s="2"/>
      <c r="C327" s="2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</row>
    <row r="328" spans="2:80" s="3" customFormat="1" ht="17.25" customHeight="1">
      <c r="B328" s="2"/>
      <c r="C328" s="2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</row>
    <row r="329" spans="2:80" s="3" customFormat="1" ht="17.25" customHeight="1">
      <c r="B329" s="2"/>
      <c r="C329" s="2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</row>
    <row r="330" spans="2:80" s="3" customFormat="1" ht="17.25" customHeight="1">
      <c r="B330" s="2"/>
      <c r="C330" s="2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</row>
    <row r="331" spans="2:80" s="3" customFormat="1" ht="17.25" customHeight="1">
      <c r="B331" s="2"/>
      <c r="C331" s="2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</row>
    <row r="332" spans="2:80" s="3" customFormat="1" ht="17.25" customHeight="1">
      <c r="B332" s="2"/>
      <c r="C332" s="2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</row>
    <row r="333" spans="2:80" s="3" customFormat="1" ht="17.25" customHeight="1">
      <c r="B333" s="2"/>
      <c r="C333" s="2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</row>
    <row r="334" spans="2:80" s="3" customFormat="1" ht="17.25" customHeight="1">
      <c r="B334" s="2"/>
      <c r="C334" s="2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</row>
    <row r="335" spans="2:80" s="3" customFormat="1" ht="17.25" customHeight="1">
      <c r="B335" s="2"/>
      <c r="C335" s="2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</row>
    <row r="336" spans="2:80" s="3" customFormat="1" ht="17.25" customHeight="1">
      <c r="B336" s="2"/>
      <c r="C336" s="2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</row>
    <row r="337" spans="2:80" s="3" customFormat="1" ht="17.25" customHeight="1">
      <c r="B337" s="2"/>
      <c r="C337" s="2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</row>
    <row r="338" spans="2:80" s="3" customFormat="1" ht="17.25" customHeight="1">
      <c r="B338" s="2"/>
      <c r="C338" s="2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</row>
    <row r="339" spans="2:80" s="3" customFormat="1" ht="17.25" customHeight="1">
      <c r="B339" s="2"/>
      <c r="C339" s="2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</row>
    <row r="340" spans="2:80" s="3" customFormat="1" ht="17.25" customHeight="1">
      <c r="B340" s="2"/>
      <c r="C340" s="2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</row>
    <row r="341" spans="2:80" s="3" customFormat="1" ht="17.25" customHeight="1">
      <c r="B341" s="2"/>
      <c r="C341" s="2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</row>
    <row r="342" spans="2:80" s="3" customFormat="1" ht="17.25" customHeight="1">
      <c r="B342" s="2"/>
      <c r="C342" s="2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</row>
    <row r="343" spans="2:80" s="3" customFormat="1" ht="17.25" customHeight="1">
      <c r="B343" s="2"/>
      <c r="C343" s="2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</row>
    <row r="344" spans="2:80" s="3" customFormat="1" ht="17.25" customHeight="1">
      <c r="B344" s="2"/>
      <c r="C344" s="2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</row>
    <row r="345" spans="2:80" s="3" customFormat="1" ht="17.25" customHeight="1">
      <c r="B345" s="2"/>
      <c r="C345" s="2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</row>
    <row r="346" spans="2:80" s="3" customFormat="1" ht="17.25" customHeight="1">
      <c r="B346" s="2"/>
      <c r="C346" s="2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</row>
    <row r="347" spans="2:80" s="3" customFormat="1" ht="17.25" customHeight="1">
      <c r="B347" s="2"/>
      <c r="C347" s="2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</row>
    <row r="348" spans="2:80" s="3" customFormat="1" ht="17.25" customHeight="1">
      <c r="B348" s="2"/>
      <c r="C348" s="2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</row>
    <row r="349" spans="2:80" s="3" customFormat="1" ht="17.25" customHeight="1">
      <c r="B349" s="2"/>
      <c r="C349" s="2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</row>
    <row r="350" spans="2:80" s="3" customFormat="1" ht="17.25" customHeight="1">
      <c r="B350" s="2"/>
      <c r="C350" s="2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</row>
    <row r="351" spans="2:80" s="3" customFormat="1" ht="17.25" customHeight="1">
      <c r="B351" s="2"/>
      <c r="C351" s="2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</row>
    <row r="352" spans="2:80" s="3" customFormat="1" ht="17.25" customHeight="1">
      <c r="B352" s="2"/>
      <c r="C352" s="2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</row>
    <row r="353" spans="2:80" s="3" customFormat="1" ht="17.25" customHeight="1">
      <c r="B353" s="2"/>
      <c r="C353" s="2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</row>
    <row r="354" spans="2:80" s="3" customFormat="1" ht="17.25" customHeight="1">
      <c r="B354" s="2"/>
      <c r="C354" s="2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</row>
    <row r="355" spans="2:80" s="3" customFormat="1" ht="17.25" customHeight="1">
      <c r="B355" s="2"/>
      <c r="C355" s="2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</row>
    <row r="356" spans="2:80" s="3" customFormat="1" ht="17.25" customHeight="1">
      <c r="B356" s="2"/>
      <c r="C356" s="2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</row>
    <row r="357" spans="2:80" s="3" customFormat="1" ht="17.25" customHeight="1">
      <c r="B357" s="2"/>
      <c r="C357" s="2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</row>
    <row r="358" spans="2:80" s="3" customFormat="1" ht="17.25" customHeight="1">
      <c r="B358" s="2"/>
      <c r="C358" s="2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</row>
    <row r="359" spans="2:80" s="3" customFormat="1" ht="17.25" customHeight="1">
      <c r="B359" s="2"/>
      <c r="C359" s="2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</row>
    <row r="360" spans="2:80" s="3" customFormat="1" ht="17.25" customHeight="1">
      <c r="B360" s="2"/>
      <c r="C360" s="2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</row>
    <row r="361" spans="2:80" s="3" customFormat="1" ht="17.25" customHeight="1">
      <c r="B361" s="2"/>
      <c r="C361" s="2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</row>
    <row r="362" spans="2:80" s="3" customFormat="1" ht="17.25" customHeight="1">
      <c r="B362" s="2"/>
      <c r="C362" s="2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</row>
    <row r="363" spans="2:80" s="3" customFormat="1" ht="17.25" customHeight="1">
      <c r="B363" s="2"/>
      <c r="C363" s="2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</row>
    <row r="364" spans="2:80" s="3" customFormat="1" ht="17.25" customHeight="1">
      <c r="B364" s="2"/>
      <c r="C364" s="2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</row>
    <row r="365" spans="2:80" s="3" customFormat="1" ht="17.25" customHeight="1">
      <c r="B365" s="2"/>
      <c r="C365" s="2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</row>
    <row r="366" spans="2:80" s="3" customFormat="1" ht="17.25" customHeight="1">
      <c r="B366" s="2"/>
      <c r="C366" s="2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</row>
    <row r="367" spans="2:80" s="3" customFormat="1" ht="17.25" customHeight="1">
      <c r="B367" s="2"/>
      <c r="C367" s="2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</row>
    <row r="368" spans="2:80" s="3" customFormat="1" ht="17.25" customHeight="1">
      <c r="B368" s="2"/>
      <c r="C368" s="2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</row>
    <row r="369" spans="2:80" s="3" customFormat="1" ht="17.25" customHeight="1">
      <c r="B369" s="2"/>
      <c r="C369" s="2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</row>
    <row r="370" spans="2:80" s="3" customFormat="1" ht="17.25" customHeight="1">
      <c r="B370" s="2"/>
      <c r="C370" s="2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</row>
    <row r="371" spans="2:80" s="3" customFormat="1" ht="17.25" customHeight="1">
      <c r="B371" s="2"/>
      <c r="C371" s="2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</row>
    <row r="372" spans="2:80" s="3" customFormat="1" ht="17.25" customHeight="1">
      <c r="B372" s="2"/>
      <c r="C372" s="2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</row>
    <row r="373" spans="2:80" s="3" customFormat="1" ht="17.25" customHeight="1">
      <c r="B373" s="2"/>
      <c r="C373" s="2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</row>
    <row r="374" spans="2:80" s="3" customFormat="1" ht="17.25" customHeight="1">
      <c r="B374" s="2"/>
      <c r="C374" s="2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</row>
    <row r="375" spans="2:80" s="3" customFormat="1" ht="17.25" customHeight="1">
      <c r="B375" s="2"/>
      <c r="C375" s="2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</row>
    <row r="376" spans="2:80" s="3" customFormat="1" ht="17.25" customHeight="1">
      <c r="B376" s="2"/>
      <c r="C376" s="2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</row>
    <row r="377" spans="2:80" s="3" customFormat="1" ht="17.25" customHeight="1">
      <c r="B377" s="2"/>
      <c r="C377" s="2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</row>
    <row r="378" spans="2:80" s="3" customFormat="1" ht="17.25" customHeight="1">
      <c r="B378" s="2"/>
      <c r="C378" s="2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</row>
    <row r="379" spans="2:80" s="3" customFormat="1" ht="17.25" customHeight="1">
      <c r="B379" s="2"/>
      <c r="C379" s="2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</row>
    <row r="380" spans="2:80" s="3" customFormat="1" ht="17.25" customHeight="1">
      <c r="B380" s="2"/>
      <c r="C380" s="2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</row>
    <row r="381" spans="2:80" s="3" customFormat="1" ht="17.25" customHeight="1">
      <c r="B381" s="2"/>
      <c r="C381" s="2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</row>
    <row r="382" spans="2:80" s="3" customFormat="1" ht="17.25" customHeight="1">
      <c r="B382" s="2"/>
      <c r="C382" s="2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</row>
    <row r="383" spans="2:80" s="3" customFormat="1" ht="17.25" customHeight="1">
      <c r="B383" s="2"/>
      <c r="C383" s="2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</row>
    <row r="384" spans="2:80" s="3" customFormat="1" ht="17.25" customHeight="1">
      <c r="B384" s="2"/>
      <c r="C384" s="2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</row>
    <row r="385" spans="2:80" s="3" customFormat="1" ht="17.25" customHeight="1">
      <c r="B385" s="2"/>
      <c r="C385" s="2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</row>
    <row r="386" spans="2:80" s="3" customFormat="1" ht="17.25" customHeight="1">
      <c r="B386" s="2"/>
      <c r="C386" s="2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</row>
    <row r="387" spans="2:80" s="3" customFormat="1" ht="17.25" customHeight="1">
      <c r="B387" s="2"/>
      <c r="C387" s="2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</row>
    <row r="388" spans="2:80" s="3" customFormat="1" ht="17.25" customHeight="1">
      <c r="B388" s="2"/>
      <c r="C388" s="2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</row>
    <row r="389" spans="2:80" s="3" customFormat="1" ht="17.25" customHeight="1">
      <c r="B389" s="2"/>
      <c r="C389" s="2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</row>
    <row r="390" spans="2:80" s="3" customFormat="1" ht="17.25" customHeight="1">
      <c r="B390" s="2"/>
      <c r="C390" s="2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</row>
    <row r="391" spans="2:80" s="3" customFormat="1" ht="17.25" customHeight="1">
      <c r="B391" s="2"/>
      <c r="C391" s="2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</row>
    <row r="392" spans="2:80" s="3" customFormat="1" ht="17.25" customHeight="1">
      <c r="B392" s="2"/>
      <c r="C392" s="2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</row>
    <row r="393" spans="2:80" s="3" customFormat="1" ht="17.25" customHeight="1">
      <c r="B393" s="2"/>
      <c r="C393" s="2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</row>
    <row r="394" spans="2:80" s="3" customFormat="1" ht="17.25" customHeight="1">
      <c r="B394" s="2"/>
      <c r="C394" s="2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</row>
    <row r="395" spans="2:80" s="3" customFormat="1" ht="17.25" customHeight="1">
      <c r="B395" s="2"/>
      <c r="C395" s="2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</row>
    <row r="396" spans="2:80" s="3" customFormat="1" ht="17.25" customHeight="1">
      <c r="B396" s="2"/>
      <c r="C396" s="2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</row>
    <row r="397" spans="2:80" s="3" customFormat="1" ht="17.25" customHeight="1">
      <c r="B397" s="2"/>
      <c r="C397" s="2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</row>
    <row r="398" spans="2:80" s="3" customFormat="1" ht="17.25" customHeight="1">
      <c r="B398" s="2"/>
      <c r="C398" s="2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</row>
    <row r="399" spans="2:80" s="3" customFormat="1" ht="17.25" customHeight="1">
      <c r="B399" s="2"/>
      <c r="C399" s="2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</row>
    <row r="400" spans="2:80" s="3" customFormat="1" ht="17.25" customHeight="1">
      <c r="B400" s="2"/>
      <c r="C400" s="2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</row>
    <row r="401" spans="2:80" s="3" customFormat="1" ht="17.25" customHeight="1">
      <c r="B401" s="2"/>
      <c r="C401" s="2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</row>
    <row r="402" spans="2:80" s="3" customFormat="1" ht="17.25" customHeight="1">
      <c r="B402" s="2"/>
      <c r="C402" s="2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</row>
    <row r="403" spans="2:80" s="3" customFormat="1" ht="17.25" customHeight="1">
      <c r="B403" s="2"/>
      <c r="C403" s="2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</row>
    <row r="404" spans="2:80" s="3" customFormat="1" ht="17.25" customHeight="1">
      <c r="B404" s="2"/>
      <c r="C404" s="2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</row>
    <row r="405" spans="2:80" s="3" customFormat="1" ht="17.25" customHeight="1">
      <c r="B405" s="2"/>
      <c r="C405" s="2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</row>
    <row r="406" spans="2:80" s="3" customFormat="1" ht="17.25" customHeight="1">
      <c r="B406" s="2"/>
      <c r="C406" s="2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</row>
    <row r="407" spans="2:80" s="3" customFormat="1" ht="17.25" customHeight="1">
      <c r="B407" s="2"/>
      <c r="C407" s="2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</row>
    <row r="408" spans="2:80" s="3" customFormat="1" ht="17.25" customHeight="1">
      <c r="B408" s="2"/>
      <c r="C408" s="2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</row>
    <row r="409" spans="2:80" s="3" customFormat="1" ht="17.25" customHeight="1">
      <c r="B409" s="2"/>
      <c r="C409" s="2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</row>
    <row r="410" spans="2:80" s="3" customFormat="1" ht="17.25" customHeight="1">
      <c r="B410" s="2"/>
      <c r="C410" s="2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</row>
    <row r="411" spans="2:80" s="3" customFormat="1" ht="17.25" customHeight="1">
      <c r="B411" s="2"/>
      <c r="C411" s="2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</row>
    <row r="412" spans="2:80" s="3" customFormat="1" ht="17.25" customHeight="1">
      <c r="B412" s="2"/>
      <c r="C412" s="2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</row>
    <row r="413" spans="2:80" s="3" customFormat="1" ht="17.25" customHeight="1">
      <c r="B413" s="2"/>
      <c r="C413" s="2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</row>
    <row r="414" spans="2:80" s="3" customFormat="1" ht="17.25" customHeight="1">
      <c r="B414" s="2"/>
      <c r="C414" s="2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</row>
    <row r="415" spans="2:80" s="3" customFormat="1" ht="17.25" customHeight="1">
      <c r="B415" s="2"/>
      <c r="C415" s="2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</row>
    <row r="416" spans="2:80" s="3" customFormat="1" ht="17.25" customHeight="1">
      <c r="B416" s="2"/>
      <c r="C416" s="2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</row>
    <row r="417" spans="2:80" s="3" customFormat="1" ht="17.25" customHeight="1">
      <c r="B417" s="2"/>
      <c r="C417" s="2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</row>
    <row r="418" spans="2:80" s="3" customFormat="1" ht="17.25" customHeight="1">
      <c r="B418" s="2"/>
      <c r="C418" s="2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</row>
    <row r="419" spans="2:80" s="3" customFormat="1" ht="17.25" customHeight="1">
      <c r="B419" s="2"/>
      <c r="C419" s="2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</row>
    <row r="420" spans="2:80" s="3" customFormat="1" ht="17.25" customHeight="1">
      <c r="B420" s="2"/>
      <c r="C420" s="2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</row>
    <row r="421" spans="2:80" s="3" customFormat="1" ht="17.25" customHeight="1">
      <c r="B421" s="2"/>
      <c r="C421" s="2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</row>
    <row r="422" spans="2:80" s="3" customFormat="1" ht="17.25" customHeight="1">
      <c r="B422" s="2"/>
      <c r="C422" s="2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</row>
    <row r="423" spans="2:80" s="3" customFormat="1" ht="17.25" customHeight="1">
      <c r="B423" s="2"/>
      <c r="C423" s="2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</row>
    <row r="424" spans="2:80" s="3" customFormat="1" ht="17.25" customHeight="1">
      <c r="B424" s="2"/>
      <c r="C424" s="2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</row>
    <row r="425" spans="2:80" s="3" customFormat="1" ht="17.25" customHeight="1">
      <c r="B425" s="2"/>
      <c r="C425" s="2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</row>
    <row r="426" spans="2:80" s="3" customFormat="1" ht="17.25" customHeight="1">
      <c r="B426" s="2"/>
      <c r="C426" s="2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</row>
    <row r="427" spans="2:80" s="3" customFormat="1" ht="17.25" customHeight="1">
      <c r="B427" s="2"/>
      <c r="C427" s="2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</row>
    <row r="428" spans="2:80" s="3" customFormat="1" ht="17.25" customHeight="1">
      <c r="B428" s="2"/>
      <c r="C428" s="2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</row>
    <row r="429" spans="2:80" s="3" customFormat="1" ht="17.25" customHeight="1">
      <c r="B429" s="2"/>
      <c r="C429" s="2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</row>
    <row r="430" spans="2:80" s="3" customFormat="1" ht="17.25" customHeight="1">
      <c r="B430" s="2"/>
      <c r="C430" s="2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</row>
    <row r="431" spans="2:80" s="3" customFormat="1" ht="17.25" customHeight="1">
      <c r="B431" s="2"/>
      <c r="C431" s="2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</row>
    <row r="432" spans="2:80" s="3" customFormat="1" ht="17.25" customHeight="1">
      <c r="B432" s="2"/>
      <c r="C432" s="2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</row>
    <row r="433" spans="2:80" s="3" customFormat="1" ht="17.25" customHeight="1">
      <c r="B433" s="2"/>
      <c r="C433" s="2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</row>
    <row r="434" spans="2:80" s="3" customFormat="1" ht="17.25" customHeight="1">
      <c r="B434" s="2"/>
      <c r="C434" s="2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</row>
    <row r="435" spans="2:80" s="3" customFormat="1" ht="17.25" customHeight="1">
      <c r="B435" s="2"/>
      <c r="C435" s="2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</row>
    <row r="436" spans="2:80" s="3" customFormat="1" ht="17.25" customHeight="1">
      <c r="B436" s="2"/>
      <c r="C436" s="2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</row>
    <row r="437" spans="2:80" s="3" customFormat="1" ht="17.25" customHeight="1">
      <c r="B437" s="2"/>
      <c r="C437" s="2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</row>
    <row r="438" spans="2:80" s="3" customFormat="1" ht="17.25" customHeight="1">
      <c r="B438" s="2"/>
      <c r="C438" s="2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</row>
    <row r="439" spans="2:80" s="3" customFormat="1" ht="17.25" customHeight="1">
      <c r="B439" s="2"/>
      <c r="C439" s="2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</row>
    <row r="440" spans="2:80" s="3" customFormat="1" ht="17.25" customHeight="1">
      <c r="B440" s="2"/>
      <c r="C440" s="2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</row>
    <row r="441" spans="2:80" s="3" customFormat="1" ht="17.25" customHeight="1">
      <c r="B441" s="2"/>
      <c r="C441" s="2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</row>
    <row r="442" spans="2:80" s="3" customFormat="1" ht="17.25" customHeight="1">
      <c r="B442" s="2"/>
      <c r="C442" s="2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</row>
    <row r="443" spans="2:80" s="3" customFormat="1" ht="17.25" customHeight="1">
      <c r="B443" s="2"/>
      <c r="C443" s="2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</row>
    <row r="444" spans="2:80" s="3" customFormat="1" ht="17.25" customHeight="1">
      <c r="B444" s="2"/>
      <c r="C444" s="2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</row>
    <row r="445" spans="2:80" s="3" customFormat="1" ht="17.25" customHeight="1">
      <c r="B445" s="2"/>
      <c r="C445" s="2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</row>
    <row r="446" spans="2:80" s="3" customFormat="1" ht="17.25" customHeight="1">
      <c r="B446" s="2"/>
      <c r="C446" s="2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</row>
    <row r="447" spans="2:80" s="3" customFormat="1" ht="17.25" customHeight="1">
      <c r="B447" s="2"/>
      <c r="C447" s="2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</row>
    <row r="448" spans="2:80" s="3" customFormat="1" ht="17.25" customHeight="1">
      <c r="B448" s="2"/>
      <c r="C448" s="2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</row>
    <row r="449" spans="2:80" s="3" customFormat="1" ht="17.25" customHeight="1">
      <c r="B449" s="2"/>
      <c r="C449" s="2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</row>
    <row r="450" spans="2:80" s="3" customFormat="1" ht="17.25" customHeight="1">
      <c r="B450" s="2"/>
      <c r="C450" s="2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</row>
    <row r="451" spans="2:80" s="3" customFormat="1" ht="17.25" customHeight="1">
      <c r="B451" s="2"/>
      <c r="C451" s="2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</row>
    <row r="452" spans="2:80" s="3" customFormat="1" ht="17.25" customHeight="1">
      <c r="B452" s="2"/>
      <c r="C452" s="2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</row>
    <row r="453" spans="2:80" s="3" customFormat="1" ht="17.25" customHeight="1">
      <c r="B453" s="2"/>
      <c r="C453" s="2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</row>
    <row r="454" spans="2:80" s="3" customFormat="1" ht="17.25" customHeight="1">
      <c r="B454" s="2"/>
      <c r="C454" s="2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</row>
    <row r="455" spans="2:80" s="3" customFormat="1" ht="17.25" customHeight="1">
      <c r="B455" s="2"/>
      <c r="C455" s="2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</row>
    <row r="456" spans="2:80" s="3" customFormat="1" ht="17.25" customHeight="1">
      <c r="B456" s="2"/>
      <c r="C456" s="2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</row>
    <row r="457" spans="2:80" s="3" customFormat="1" ht="17.25" customHeight="1">
      <c r="B457" s="2"/>
      <c r="C457" s="2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</row>
    <row r="458" spans="2:80" s="3" customFormat="1" ht="17.25" customHeight="1">
      <c r="B458" s="2"/>
      <c r="C458" s="2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</row>
    <row r="459" spans="2:80" s="3" customFormat="1" ht="17.25" customHeight="1">
      <c r="B459" s="2"/>
      <c r="C459" s="2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</row>
    <row r="460" spans="2:80" s="3" customFormat="1" ht="17.25" customHeight="1">
      <c r="B460" s="2"/>
      <c r="C460" s="2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</row>
    <row r="461" spans="2:80" s="3" customFormat="1" ht="17.25" customHeight="1">
      <c r="B461" s="2"/>
      <c r="C461" s="2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</row>
    <row r="462" spans="2:80" s="3" customFormat="1" ht="17.25" customHeight="1">
      <c r="B462" s="2"/>
      <c r="C462" s="2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</row>
    <row r="463" spans="2:80" s="3" customFormat="1" ht="17.25" customHeight="1">
      <c r="B463" s="2"/>
      <c r="C463" s="2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</row>
    <row r="464" spans="2:80" s="3" customFormat="1" ht="17.25" customHeight="1">
      <c r="B464" s="2"/>
      <c r="C464" s="2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</row>
    <row r="465" spans="2:80" s="3" customFormat="1" ht="17.25" customHeight="1">
      <c r="B465" s="2"/>
      <c r="C465" s="2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</row>
    <row r="466" spans="2:80" s="3" customFormat="1" ht="17.25" customHeight="1">
      <c r="B466" s="2"/>
      <c r="C466" s="2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</row>
    <row r="467" spans="2:80" s="3" customFormat="1" ht="17.25" customHeight="1">
      <c r="B467" s="2"/>
      <c r="C467" s="2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</row>
    <row r="468" spans="2:80" s="3" customFormat="1" ht="17.25" customHeight="1">
      <c r="B468" s="2"/>
      <c r="C468" s="2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</row>
    <row r="469" spans="2:80" s="3" customFormat="1" ht="17.25" customHeight="1">
      <c r="B469" s="2"/>
      <c r="C469" s="2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</row>
    <row r="470" spans="2:80" s="3" customFormat="1" ht="17.25" customHeight="1">
      <c r="B470" s="2"/>
      <c r="C470" s="2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</row>
    <row r="471" spans="2:80" s="3" customFormat="1" ht="17.25" customHeight="1">
      <c r="B471" s="2"/>
      <c r="C471" s="2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</row>
    <row r="472" spans="2:80" s="3" customFormat="1" ht="17.25" customHeight="1">
      <c r="B472" s="2"/>
      <c r="C472" s="2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</row>
    <row r="473" spans="2:80" s="3" customFormat="1" ht="17.25" customHeight="1">
      <c r="B473" s="2"/>
      <c r="C473" s="2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</row>
    <row r="474" spans="2:80" s="3" customFormat="1" ht="17.25" customHeight="1">
      <c r="B474" s="2"/>
      <c r="C474" s="2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</row>
    <row r="475" spans="2:80" s="3" customFormat="1" ht="17.25" customHeight="1">
      <c r="B475" s="2"/>
      <c r="C475" s="2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</row>
    <row r="476" spans="2:80" s="3" customFormat="1" ht="17.25" customHeight="1">
      <c r="B476" s="2"/>
      <c r="C476" s="2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</row>
    <row r="477" spans="2:80" s="3" customFormat="1" ht="17.25" customHeight="1">
      <c r="B477" s="2"/>
      <c r="C477" s="2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</row>
    <row r="478" spans="2:80" s="3" customFormat="1" ht="17.25" customHeight="1">
      <c r="B478" s="2"/>
      <c r="C478" s="2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</row>
    <row r="479" spans="2:80" s="3" customFormat="1" ht="17.25" customHeight="1">
      <c r="B479" s="2"/>
      <c r="C479" s="2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</row>
    <row r="480" spans="2:80" s="3" customFormat="1" ht="17.25" customHeight="1">
      <c r="B480" s="2"/>
      <c r="C480" s="2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</row>
    <row r="481" spans="2:80" s="3" customFormat="1" ht="17.25" customHeight="1">
      <c r="B481" s="2"/>
      <c r="C481" s="2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</row>
    <row r="482" spans="2:80" s="3" customFormat="1" ht="17.25" customHeight="1">
      <c r="B482" s="2"/>
      <c r="C482" s="2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</row>
    <row r="483" spans="2:80" s="3" customFormat="1" ht="17.25" customHeight="1">
      <c r="B483" s="2"/>
      <c r="C483" s="2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</row>
    <row r="484" spans="2:80" s="3" customFormat="1" ht="17.25" customHeight="1">
      <c r="B484" s="2"/>
      <c r="C484" s="2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</row>
    <row r="485" spans="2:80" s="3" customFormat="1" ht="17.25" customHeight="1">
      <c r="B485" s="2"/>
      <c r="C485" s="2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</row>
    <row r="486" spans="2:80" s="3" customFormat="1" ht="17.25" customHeight="1">
      <c r="B486" s="2"/>
      <c r="C486" s="2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</row>
    <row r="487" spans="2:80" s="3" customFormat="1" ht="17.25" customHeight="1">
      <c r="B487" s="2"/>
      <c r="C487" s="2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</row>
    <row r="488" spans="2:80" s="3" customFormat="1" ht="17.25" customHeight="1">
      <c r="B488" s="2"/>
      <c r="C488" s="2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</row>
    <row r="489" spans="2:80" s="3" customFormat="1" ht="17.25" customHeight="1">
      <c r="B489" s="2"/>
      <c r="C489" s="2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</row>
    <row r="490" spans="2:80" s="3" customFormat="1" ht="17.25" customHeight="1">
      <c r="B490" s="2"/>
      <c r="C490" s="2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</row>
    <row r="491" spans="2:80" s="3" customFormat="1" ht="17.25" customHeight="1">
      <c r="B491" s="2"/>
      <c r="C491" s="2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</row>
    <row r="492" spans="2:80" s="3" customFormat="1" ht="17.25" customHeight="1">
      <c r="B492" s="2"/>
      <c r="C492" s="2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</row>
    <row r="493" spans="2:80" s="3" customFormat="1" ht="17.25" customHeight="1">
      <c r="B493" s="2"/>
      <c r="C493" s="2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</row>
    <row r="494" spans="2:80" s="3" customFormat="1" ht="17.25" customHeight="1">
      <c r="B494" s="2"/>
      <c r="C494" s="2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</row>
    <row r="495" spans="2:80" s="3" customFormat="1" ht="17.25" customHeight="1">
      <c r="B495" s="2"/>
      <c r="C495" s="2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</row>
    <row r="496" spans="2:80" s="3" customFormat="1" ht="17.25" customHeight="1">
      <c r="B496" s="2"/>
      <c r="C496" s="2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</row>
    <row r="497" spans="2:80" s="3" customFormat="1" ht="17.25" customHeight="1">
      <c r="B497" s="2"/>
      <c r="C497" s="2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</row>
    <row r="498" spans="2:80" s="3" customFormat="1" ht="17.25" customHeight="1">
      <c r="B498" s="2"/>
      <c r="C498" s="2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</row>
    <row r="499" spans="2:80" s="3" customFormat="1" ht="17.25" customHeight="1">
      <c r="B499" s="2"/>
      <c r="C499" s="2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</row>
    <row r="500" spans="2:80" s="3" customFormat="1" ht="17.25" customHeight="1">
      <c r="B500" s="2"/>
      <c r="C500" s="2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</row>
    <row r="501" spans="2:80" s="3" customFormat="1" ht="17.25" customHeight="1">
      <c r="B501" s="2"/>
      <c r="C501" s="2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</row>
    <row r="502" spans="2:80" s="3" customFormat="1" ht="17.25" customHeight="1">
      <c r="B502" s="2"/>
      <c r="C502" s="2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</row>
    <row r="503" spans="2:80" s="3" customFormat="1" ht="17.25" customHeight="1">
      <c r="B503" s="2"/>
      <c r="C503" s="2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</row>
    <row r="504" spans="2:80" s="3" customFormat="1" ht="17.25" customHeight="1">
      <c r="B504" s="2"/>
      <c r="C504" s="2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</row>
    <row r="505" spans="2:80" s="3" customFormat="1" ht="17.25" customHeight="1">
      <c r="B505" s="2"/>
      <c r="C505" s="2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</row>
    <row r="506" spans="2:80" s="3" customFormat="1" ht="17.25" customHeight="1">
      <c r="B506" s="2"/>
      <c r="C506" s="2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</row>
    <row r="507" spans="2:80" s="3" customFormat="1" ht="17.25" customHeight="1">
      <c r="B507" s="2"/>
      <c r="C507" s="2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</row>
    <row r="508" spans="2:80" s="3" customFormat="1" ht="17.25" customHeight="1">
      <c r="B508" s="2"/>
      <c r="C508" s="2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</row>
    <row r="509" spans="2:80" s="3" customFormat="1" ht="17.25" customHeight="1">
      <c r="B509" s="2"/>
      <c r="C509" s="2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</row>
    <row r="510" spans="2:80" s="3" customFormat="1" ht="17.25" customHeight="1">
      <c r="B510" s="2"/>
      <c r="C510" s="2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</row>
    <row r="511" spans="2:80" s="3" customFormat="1" ht="17.25" customHeight="1">
      <c r="B511" s="2"/>
      <c r="C511" s="2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</row>
    <row r="512" spans="2:80" s="3" customFormat="1" ht="17.25" customHeight="1">
      <c r="B512" s="2"/>
      <c r="C512" s="2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</row>
    <row r="513" spans="2:80" s="3" customFormat="1" ht="17.25" customHeight="1">
      <c r="B513" s="2"/>
      <c r="C513" s="2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</row>
    <row r="514" spans="2:80" s="3" customFormat="1" ht="17.25" customHeight="1">
      <c r="B514" s="2"/>
      <c r="C514" s="2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</row>
    <row r="515" spans="2:80" s="3" customFormat="1" ht="17.25" customHeight="1">
      <c r="B515" s="2"/>
      <c r="C515" s="2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</row>
    <row r="516" spans="2:80" s="3" customFormat="1" ht="17.25" customHeight="1">
      <c r="B516" s="2"/>
      <c r="C516" s="2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</row>
    <row r="517" spans="2:80" s="3" customFormat="1" ht="17.25" customHeight="1">
      <c r="B517" s="2"/>
      <c r="C517" s="2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</row>
    <row r="518" spans="2:80" s="3" customFormat="1" ht="17.25" customHeight="1">
      <c r="B518" s="2"/>
      <c r="C518" s="2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</row>
    <row r="519" spans="2:80" s="3" customFormat="1" ht="17.25" customHeight="1">
      <c r="B519" s="2"/>
      <c r="C519" s="2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</row>
    <row r="520" spans="2:80" s="3" customFormat="1" ht="17.25" customHeight="1">
      <c r="B520" s="2"/>
      <c r="C520" s="2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</row>
    <row r="521" spans="2:80" s="3" customFormat="1" ht="17.25" customHeight="1">
      <c r="B521" s="2"/>
      <c r="C521" s="2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</row>
    <row r="522" spans="2:80" s="3" customFormat="1" ht="17.25" customHeight="1">
      <c r="B522" s="2"/>
      <c r="C522" s="2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</row>
    <row r="523" spans="2:80" s="3" customFormat="1" ht="17.25" customHeight="1">
      <c r="B523" s="2"/>
      <c r="C523" s="2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</row>
    <row r="524" spans="2:80" s="3" customFormat="1" ht="17.25" customHeight="1">
      <c r="B524" s="2"/>
      <c r="C524" s="2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</row>
    <row r="525" spans="2:80" s="3" customFormat="1" ht="17.25" customHeight="1">
      <c r="B525" s="2"/>
      <c r="C525" s="2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</row>
    <row r="526" spans="2:80" s="3" customFormat="1" ht="17.25" customHeight="1">
      <c r="B526" s="2"/>
      <c r="C526" s="2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</row>
    <row r="527" spans="2:80" s="3" customFormat="1" ht="17.25" customHeight="1">
      <c r="B527" s="2"/>
      <c r="C527" s="2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</row>
    <row r="528" spans="2:80" s="3" customFormat="1" ht="17.25" customHeight="1">
      <c r="B528" s="2"/>
      <c r="C528" s="2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</row>
    <row r="529" spans="2:80" s="3" customFormat="1" ht="17.25" customHeight="1">
      <c r="B529" s="2"/>
      <c r="C529" s="2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</row>
    <row r="530" spans="2:80" s="3" customFormat="1" ht="17.25" customHeight="1">
      <c r="B530" s="2"/>
      <c r="C530" s="2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</row>
    <row r="531" spans="2:80" s="3" customFormat="1" ht="17.25" customHeight="1">
      <c r="B531" s="2"/>
      <c r="C531" s="2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</row>
    <row r="532" spans="2:80" s="3" customFormat="1" ht="17.25" customHeight="1">
      <c r="B532" s="2"/>
      <c r="C532" s="2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</row>
    <row r="533" spans="2:80" s="3" customFormat="1" ht="17.25" customHeight="1">
      <c r="B533" s="2"/>
      <c r="C533" s="2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</row>
    <row r="534" spans="2:80" s="3" customFormat="1" ht="17.25" customHeight="1">
      <c r="B534" s="2"/>
      <c r="C534" s="2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</row>
    <row r="535" spans="2:80" s="3" customFormat="1" ht="17.25" customHeight="1">
      <c r="B535" s="2"/>
      <c r="C535" s="2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</row>
    <row r="536" spans="2:80" s="3" customFormat="1" ht="17.25" customHeight="1">
      <c r="B536" s="2"/>
      <c r="C536" s="2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</row>
    <row r="537" spans="2:80" s="3" customFormat="1" ht="17.25" customHeight="1">
      <c r="B537" s="2"/>
      <c r="C537" s="2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</row>
    <row r="538" spans="2:80" s="3" customFormat="1" ht="17.25" customHeight="1">
      <c r="B538" s="2"/>
      <c r="C538" s="2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</row>
    <row r="539" spans="2:80" s="3" customFormat="1" ht="17.25" customHeight="1">
      <c r="B539" s="2"/>
      <c r="C539" s="2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</row>
    <row r="540" spans="2:80" s="3" customFormat="1" ht="17.25" customHeight="1">
      <c r="B540" s="2"/>
      <c r="C540" s="2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</row>
    <row r="541" spans="2:80" s="3" customFormat="1" ht="17.25" customHeight="1">
      <c r="B541" s="2"/>
      <c r="C541" s="2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</row>
    <row r="542" spans="2:80" s="3" customFormat="1" ht="17.25" customHeight="1">
      <c r="B542" s="2"/>
      <c r="C542" s="2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</row>
    <row r="543" spans="2:80" s="3" customFormat="1" ht="17.25" customHeight="1">
      <c r="B543" s="2"/>
      <c r="C543" s="2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</row>
    <row r="544" spans="2:80" s="3" customFormat="1" ht="17.25" customHeight="1">
      <c r="B544" s="2"/>
      <c r="C544" s="2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</row>
    <row r="545" spans="2:80" s="3" customFormat="1" ht="17.25" customHeight="1">
      <c r="B545" s="2"/>
      <c r="C545" s="2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</row>
    <row r="546" spans="2:80" s="3" customFormat="1" ht="17.25" customHeight="1">
      <c r="B546" s="2"/>
      <c r="C546" s="2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</row>
    <row r="547" spans="2:80" s="3" customFormat="1" ht="17.25" customHeight="1">
      <c r="B547" s="2"/>
      <c r="C547" s="2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</row>
    <row r="548" spans="2:80" s="3" customFormat="1" ht="17.25" customHeight="1">
      <c r="B548" s="2"/>
      <c r="C548" s="2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</row>
    <row r="549" spans="2:80" s="3" customFormat="1" ht="17.25" customHeight="1">
      <c r="B549" s="2"/>
      <c r="C549" s="2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</row>
    <row r="550" spans="2:80" s="3" customFormat="1" ht="17.25" customHeight="1">
      <c r="B550" s="2"/>
      <c r="C550" s="2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</row>
    <row r="551" spans="2:80" s="3" customFormat="1" ht="17.25" customHeight="1">
      <c r="B551" s="2"/>
      <c r="C551" s="2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</row>
    <row r="552" spans="2:80" s="3" customFormat="1" ht="17.25" customHeight="1">
      <c r="B552" s="2"/>
      <c r="C552" s="2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</row>
    <row r="553" spans="2:80" s="3" customFormat="1" ht="17.25" customHeight="1">
      <c r="B553" s="2"/>
      <c r="C553" s="2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</row>
    <row r="554" spans="2:80" s="3" customFormat="1" ht="17.25" customHeight="1">
      <c r="B554" s="2"/>
      <c r="C554" s="2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</row>
    <row r="555" spans="2:80" s="3" customFormat="1" ht="17.25" customHeight="1">
      <c r="B555" s="2"/>
      <c r="C555" s="2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</row>
    <row r="556" spans="2:80" s="3" customFormat="1" ht="17.25" customHeight="1">
      <c r="B556" s="2"/>
      <c r="C556" s="2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</row>
    <row r="557" spans="2:80" s="3" customFormat="1" ht="17.25" customHeight="1">
      <c r="B557" s="2"/>
      <c r="C557" s="2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</row>
    <row r="558" spans="2:80" s="3" customFormat="1" ht="17.25" customHeight="1">
      <c r="B558" s="2"/>
      <c r="C558" s="2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</row>
    <row r="559" spans="2:80" s="3" customFormat="1" ht="17.25" customHeight="1">
      <c r="B559" s="2"/>
      <c r="C559" s="2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</row>
    <row r="560" spans="2:80" s="3" customFormat="1" ht="17.25" customHeight="1">
      <c r="B560" s="2"/>
      <c r="C560" s="2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</row>
    <row r="561" spans="2:80" s="3" customFormat="1" ht="17.25" customHeight="1">
      <c r="B561" s="2"/>
      <c r="C561" s="2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</row>
    <row r="562" spans="2:80" s="3" customFormat="1" ht="17.25" customHeight="1">
      <c r="B562" s="2"/>
      <c r="C562" s="2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</row>
    <row r="563" spans="2:80" s="3" customFormat="1" ht="17.25" customHeight="1">
      <c r="B563" s="2"/>
      <c r="C563" s="2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</row>
    <row r="564" spans="2:80" s="3" customFormat="1" ht="17.25" customHeight="1">
      <c r="B564" s="2"/>
      <c r="C564" s="2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</row>
    <row r="565" spans="2:80" s="3" customFormat="1" ht="17.25" customHeight="1">
      <c r="B565" s="2"/>
      <c r="C565" s="2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</row>
    <row r="566" spans="2:80" s="3" customFormat="1" ht="17.25" customHeight="1">
      <c r="B566" s="2"/>
      <c r="C566" s="2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</row>
    <row r="567" spans="2:80" s="3" customFormat="1" ht="17.25" customHeight="1">
      <c r="B567" s="2"/>
      <c r="C567" s="2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</row>
    <row r="568" spans="2:80" s="3" customFormat="1" ht="17.25" customHeight="1">
      <c r="B568" s="2"/>
      <c r="C568" s="2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</row>
    <row r="569" spans="2:80" s="3" customFormat="1" ht="17.25" customHeight="1">
      <c r="B569" s="2"/>
      <c r="C569" s="2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</row>
    <row r="570" spans="2:80" s="3" customFormat="1" ht="17.25" customHeight="1">
      <c r="B570" s="2"/>
      <c r="C570" s="2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</row>
    <row r="571" spans="2:80" s="3" customFormat="1" ht="17.25" customHeight="1">
      <c r="B571" s="2"/>
      <c r="C571" s="2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</row>
    <row r="572" spans="2:80" s="3" customFormat="1" ht="17.25" customHeight="1">
      <c r="B572" s="2"/>
      <c r="C572" s="2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</row>
    <row r="573" spans="2:80" s="3" customFormat="1" ht="17.25" customHeight="1">
      <c r="B573" s="2"/>
      <c r="C573" s="2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</row>
    <row r="574" spans="2:80" s="3" customFormat="1" ht="17.25" customHeight="1">
      <c r="B574" s="2"/>
      <c r="C574" s="2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</row>
    <row r="575" spans="2:80" s="3" customFormat="1" ht="17.25" customHeight="1">
      <c r="B575" s="2"/>
      <c r="C575" s="2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</row>
    <row r="576" spans="2:80" s="3" customFormat="1" ht="17.25" customHeight="1">
      <c r="B576" s="2"/>
      <c r="C576" s="2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</row>
    <row r="577" spans="2:80" s="3" customFormat="1" ht="17.25" customHeight="1">
      <c r="B577" s="2"/>
      <c r="C577" s="2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</row>
    <row r="578" spans="2:80" s="3" customFormat="1" ht="17.25" customHeight="1">
      <c r="B578" s="2"/>
      <c r="C578" s="2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</row>
    <row r="579" spans="2:80" s="3" customFormat="1" ht="17.25" customHeight="1">
      <c r="B579" s="2"/>
      <c r="C579" s="2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</row>
    <row r="580" spans="2:80" s="3" customFormat="1" ht="17.25" customHeight="1">
      <c r="B580" s="2"/>
      <c r="C580" s="2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</row>
    <row r="581" spans="2:80" s="3" customFormat="1" ht="17.25" customHeight="1">
      <c r="B581" s="2"/>
      <c r="C581" s="2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</row>
    <row r="582" spans="2:80" s="3" customFormat="1" ht="17.25" customHeight="1">
      <c r="B582" s="2"/>
      <c r="C582" s="2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</row>
    <row r="583" spans="2:80" s="3" customFormat="1" ht="17.25" customHeight="1">
      <c r="B583" s="2"/>
      <c r="C583" s="2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</row>
    <row r="584" spans="2:80" s="3" customFormat="1" ht="17.25" customHeight="1">
      <c r="B584" s="2"/>
      <c r="C584" s="2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</row>
    <row r="585" spans="2:80" s="3" customFormat="1" ht="17.25" customHeight="1">
      <c r="B585" s="2"/>
      <c r="C585" s="2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</row>
    <row r="586" spans="2:80" s="3" customFormat="1" ht="17.25" customHeight="1">
      <c r="B586" s="2"/>
      <c r="C586" s="2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</row>
    <row r="587" spans="2:80" s="3" customFormat="1" ht="17.25" customHeight="1">
      <c r="B587" s="2"/>
      <c r="C587" s="2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</row>
    <row r="588" spans="2:80" s="3" customFormat="1" ht="17.25" customHeight="1">
      <c r="B588" s="2"/>
      <c r="C588" s="2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</row>
    <row r="589" spans="2:80" s="3" customFormat="1" ht="17.25" customHeight="1">
      <c r="B589" s="2"/>
      <c r="C589" s="2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</row>
    <row r="590" spans="2:80" s="3" customFormat="1" ht="17.25" customHeight="1">
      <c r="B590" s="2"/>
      <c r="C590" s="2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</row>
    <row r="591" spans="2:80" s="3" customFormat="1" ht="17.25" customHeight="1">
      <c r="B591" s="2"/>
      <c r="C591" s="2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</row>
    <row r="592" spans="2:80" s="3" customFormat="1" ht="17.25" customHeight="1">
      <c r="B592" s="2"/>
      <c r="C592" s="2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</row>
    <row r="593" spans="2:80" s="3" customFormat="1" ht="17.25" customHeight="1">
      <c r="B593" s="2"/>
      <c r="C593" s="2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</row>
    <row r="594" spans="2:80" s="3" customFormat="1" ht="17.25" customHeight="1">
      <c r="B594" s="2"/>
      <c r="C594" s="2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</row>
    <row r="595" spans="2:80" s="3" customFormat="1" ht="17.25" customHeight="1">
      <c r="B595" s="2"/>
      <c r="C595" s="2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</row>
    <row r="596" spans="2:80" s="3" customFormat="1" ht="17.25" customHeight="1">
      <c r="B596" s="2"/>
      <c r="C596" s="2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</row>
    <row r="597" spans="2:80" s="3" customFormat="1" ht="17.25" customHeight="1">
      <c r="B597" s="2"/>
      <c r="C597" s="2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</row>
    <row r="598" spans="2:80" s="3" customFormat="1" ht="17.25" customHeight="1">
      <c r="B598" s="2"/>
      <c r="C598" s="2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</row>
    <row r="599" spans="2:80" s="3" customFormat="1" ht="17.25" customHeight="1">
      <c r="B599" s="2"/>
      <c r="C599" s="2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</row>
    <row r="600" spans="2:80" s="3" customFormat="1" ht="17.25" customHeight="1">
      <c r="B600" s="2"/>
      <c r="C600" s="2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</row>
    <row r="601" spans="2:80" s="3" customFormat="1" ht="17.25" customHeight="1">
      <c r="B601" s="2"/>
      <c r="C601" s="2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</row>
    <row r="602" spans="2:80" s="3" customFormat="1" ht="17.25" customHeight="1">
      <c r="B602" s="2"/>
      <c r="C602" s="2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</row>
    <row r="603" spans="2:80" s="3" customFormat="1" ht="17.25" customHeight="1">
      <c r="B603" s="2"/>
      <c r="C603" s="2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</row>
    <row r="604" spans="2:80" s="3" customFormat="1" ht="17.25" customHeight="1">
      <c r="B604" s="2"/>
      <c r="C604" s="2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</row>
    <row r="605" spans="2:80" s="3" customFormat="1" ht="17.25" customHeight="1">
      <c r="B605" s="2"/>
      <c r="C605" s="2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</row>
    <row r="606" spans="2:80" s="3" customFormat="1" ht="17.25" customHeight="1">
      <c r="B606" s="2"/>
      <c r="C606" s="2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</row>
    <row r="607" spans="2:80" s="3" customFormat="1" ht="17.25" customHeight="1">
      <c r="B607" s="2"/>
      <c r="C607" s="2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</row>
    <row r="608" spans="2:80" s="3" customFormat="1" ht="17.25" customHeight="1">
      <c r="B608" s="2"/>
      <c r="C608" s="2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</row>
    <row r="609" spans="2:80" s="3" customFormat="1" ht="17.25" customHeight="1">
      <c r="B609" s="2"/>
      <c r="C609" s="2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</row>
    <row r="610" spans="2:80" s="3" customFormat="1" ht="17.25" customHeight="1">
      <c r="B610" s="2"/>
      <c r="C610" s="2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</row>
    <row r="611" spans="2:80" s="3" customFormat="1" ht="17.25" customHeight="1">
      <c r="B611" s="2"/>
      <c r="C611" s="2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</row>
    <row r="612" spans="2:80" s="3" customFormat="1" ht="17.25" customHeight="1">
      <c r="B612" s="2"/>
      <c r="C612" s="2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</row>
    <row r="613" spans="2:80" s="3" customFormat="1" ht="17.25" customHeight="1">
      <c r="B613" s="2"/>
      <c r="C613" s="2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</row>
    <row r="614" spans="2:80" s="3" customFormat="1" ht="17.25" customHeight="1">
      <c r="B614" s="2"/>
      <c r="C614" s="2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</row>
    <row r="615" spans="2:80" s="3" customFormat="1" ht="17.25" customHeight="1">
      <c r="B615" s="2"/>
      <c r="C615" s="2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</row>
    <row r="616" spans="2:80" s="3" customFormat="1" ht="17.25" customHeight="1">
      <c r="B616" s="2"/>
      <c r="C616" s="2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</row>
    <row r="617" spans="2:80" s="3" customFormat="1" ht="17.25" customHeight="1">
      <c r="B617" s="2"/>
      <c r="C617" s="2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</row>
    <row r="618" spans="2:80" s="3" customFormat="1" ht="17.25" customHeight="1">
      <c r="B618" s="2"/>
      <c r="C618" s="2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</row>
    <row r="619" spans="2:80" s="3" customFormat="1" ht="17.25" customHeight="1">
      <c r="B619" s="2"/>
      <c r="C619" s="2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</row>
    <row r="620" spans="2:80" s="3" customFormat="1" ht="17.25" customHeight="1">
      <c r="B620" s="2"/>
      <c r="C620" s="2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</row>
    <row r="621" spans="2:80" s="3" customFormat="1" ht="17.25" customHeight="1">
      <c r="B621" s="2"/>
      <c r="C621" s="2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</row>
    <row r="622" spans="2:80" s="3" customFormat="1" ht="17.25" customHeight="1">
      <c r="B622" s="2"/>
      <c r="C622" s="2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</row>
    <row r="623" spans="2:80" s="3" customFormat="1" ht="17.25" customHeight="1">
      <c r="B623" s="2"/>
      <c r="C623" s="2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</row>
    <row r="624" spans="2:80" s="3" customFormat="1" ht="17.25" customHeight="1">
      <c r="B624" s="2"/>
      <c r="C624" s="2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</row>
    <row r="625" spans="2:80" s="3" customFormat="1" ht="17.25" customHeight="1">
      <c r="B625" s="2"/>
      <c r="C625" s="2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</row>
    <row r="626" spans="2:80" s="3" customFormat="1" ht="17.25" customHeight="1">
      <c r="B626" s="2"/>
      <c r="C626" s="2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</row>
    <row r="627" spans="2:80" s="3" customFormat="1" ht="17.25" customHeight="1">
      <c r="B627" s="2"/>
      <c r="C627" s="2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</row>
    <row r="628" spans="2:80" s="3" customFormat="1" ht="17.25" customHeight="1">
      <c r="B628" s="2"/>
      <c r="C628" s="2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</row>
    <row r="629" spans="2:80" s="3" customFormat="1" ht="17.25" customHeight="1">
      <c r="B629" s="2"/>
      <c r="C629" s="2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</row>
    <row r="630" spans="2:80" s="3" customFormat="1" ht="17.25" customHeight="1">
      <c r="B630" s="2"/>
      <c r="C630" s="2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</row>
    <row r="631" spans="2:80" s="3" customFormat="1" ht="17.25" customHeight="1">
      <c r="B631" s="2"/>
      <c r="C631" s="2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</row>
    <row r="632" spans="2:80" s="3" customFormat="1" ht="17.25" customHeight="1">
      <c r="B632" s="2"/>
      <c r="C632" s="2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</row>
    <row r="633" spans="2:80" s="3" customFormat="1" ht="17.25" customHeight="1">
      <c r="B633" s="2"/>
      <c r="C633" s="2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</row>
    <row r="634" spans="2:80" s="3" customFormat="1" ht="17.25" customHeight="1">
      <c r="B634" s="2"/>
      <c r="C634" s="2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</row>
    <row r="635" spans="2:80" s="3" customFormat="1" ht="17.25" customHeight="1">
      <c r="B635" s="2"/>
      <c r="C635" s="2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</row>
    <row r="636" spans="2:80" s="3" customFormat="1" ht="17.25" customHeight="1">
      <c r="B636" s="2"/>
      <c r="C636" s="2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</row>
    <row r="637" spans="2:80" s="3" customFormat="1" ht="17.25" customHeight="1">
      <c r="B637" s="2"/>
      <c r="C637" s="2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</row>
    <row r="638" spans="2:80" s="3" customFormat="1" ht="17.25" customHeight="1">
      <c r="B638" s="2"/>
      <c r="C638" s="2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</row>
    <row r="639" spans="2:80" s="3" customFormat="1" ht="17.25" customHeight="1">
      <c r="B639" s="2"/>
      <c r="C639" s="2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</row>
    <row r="640" spans="2:80" s="3" customFormat="1" ht="17.25" customHeight="1">
      <c r="B640" s="2"/>
      <c r="C640" s="2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</row>
    <row r="641" spans="2:80" s="3" customFormat="1" ht="17.25" customHeight="1">
      <c r="B641" s="2"/>
      <c r="C641" s="2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</row>
    <row r="642" spans="2:80" s="3" customFormat="1" ht="17.25" customHeight="1">
      <c r="B642" s="2"/>
      <c r="C642" s="2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</row>
    <row r="643" spans="2:80" s="3" customFormat="1" ht="17.25" customHeight="1">
      <c r="B643" s="2"/>
      <c r="C643" s="2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</row>
    <row r="644" spans="2:80" s="3" customFormat="1" ht="17.25" customHeight="1">
      <c r="B644" s="2"/>
      <c r="C644" s="2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</row>
    <row r="645" spans="2:80" s="3" customFormat="1" ht="17.25" customHeight="1">
      <c r="B645" s="2"/>
      <c r="C645" s="2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</row>
    <row r="646" spans="2:80" s="3" customFormat="1" ht="17.25" customHeight="1">
      <c r="B646" s="2"/>
      <c r="C646" s="2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</row>
    <row r="647" spans="2:80" s="3" customFormat="1" ht="17.25" customHeight="1">
      <c r="B647" s="2"/>
      <c r="C647" s="2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</row>
    <row r="648" spans="2:80" s="3" customFormat="1" ht="17.25" customHeight="1">
      <c r="B648" s="2"/>
      <c r="C648" s="2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</row>
    <row r="649" spans="2:80" s="3" customFormat="1" ht="17.25" customHeight="1">
      <c r="B649" s="2"/>
      <c r="C649" s="2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</row>
    <row r="650" spans="2:80" s="3" customFormat="1" ht="17.25" customHeight="1">
      <c r="B650" s="2"/>
      <c r="C650" s="2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</row>
    <row r="651" spans="2:80" s="3" customFormat="1" ht="17.25" customHeight="1">
      <c r="B651" s="2"/>
      <c r="C651" s="2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</row>
    <row r="652" spans="2:80" s="3" customFormat="1" ht="17.25" customHeight="1">
      <c r="B652" s="2"/>
      <c r="C652" s="2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</row>
    <row r="653" spans="2:80" s="3" customFormat="1" ht="17.25" customHeight="1">
      <c r="B653" s="2"/>
      <c r="C653" s="2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</row>
    <row r="654" spans="2:80" s="3" customFormat="1" ht="17.25" customHeight="1">
      <c r="B654" s="2"/>
      <c r="C654" s="2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</row>
    <row r="655" spans="2:80" s="3" customFormat="1" ht="17.25" customHeight="1">
      <c r="B655" s="2"/>
      <c r="C655" s="2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</row>
    <row r="656" spans="2:80" s="3" customFormat="1" ht="17.25" customHeight="1">
      <c r="B656" s="2"/>
      <c r="C656" s="2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</row>
    <row r="657" spans="2:80" s="3" customFormat="1" ht="17.25" customHeight="1">
      <c r="B657" s="2"/>
      <c r="C657" s="2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</row>
    <row r="658" spans="2:80" s="3" customFormat="1" ht="17.25" customHeight="1">
      <c r="B658" s="2"/>
      <c r="C658" s="2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</row>
    <row r="659" spans="2:80" s="3" customFormat="1" ht="17.25" customHeight="1">
      <c r="B659" s="2"/>
      <c r="C659" s="2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</row>
    <row r="660" spans="2:80" s="3" customFormat="1" ht="17.25" customHeight="1">
      <c r="B660" s="2"/>
      <c r="C660" s="2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</row>
    <row r="661" spans="2:80" s="3" customFormat="1" ht="17.25" customHeight="1">
      <c r="B661" s="2"/>
      <c r="C661" s="2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</row>
    <row r="662" spans="2:80" s="3" customFormat="1" ht="17.25" customHeight="1">
      <c r="B662" s="2"/>
      <c r="C662" s="2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</row>
    <row r="663" spans="2:80" s="3" customFormat="1" ht="17.25" customHeight="1">
      <c r="B663" s="2"/>
      <c r="C663" s="2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</row>
    <row r="664" spans="2:80" s="3" customFormat="1" ht="17.25" customHeight="1">
      <c r="B664" s="2"/>
      <c r="C664" s="2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</row>
    <row r="665" spans="2:80" s="3" customFormat="1" ht="17.25" customHeight="1">
      <c r="B665" s="2"/>
      <c r="C665" s="2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</row>
    <row r="666" spans="2:80" s="3" customFormat="1" ht="17.25" customHeight="1">
      <c r="B666" s="2"/>
      <c r="C666" s="2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</row>
    <row r="667" spans="2:80" s="3" customFormat="1" ht="17.25" customHeight="1">
      <c r="B667" s="2"/>
      <c r="C667" s="2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</row>
    <row r="668" spans="2:80" s="3" customFormat="1" ht="17.25" customHeight="1">
      <c r="B668" s="2"/>
      <c r="C668" s="2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</row>
    <row r="669" spans="2:80" s="3" customFormat="1" ht="17.25" customHeight="1">
      <c r="B669" s="2"/>
      <c r="C669" s="2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</row>
    <row r="670" spans="2:80" s="3" customFormat="1" ht="17.25" customHeight="1">
      <c r="B670" s="2"/>
      <c r="C670" s="2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</row>
    <row r="671" spans="2:80" s="3" customFormat="1" ht="17.25" customHeight="1">
      <c r="B671" s="2"/>
      <c r="C671" s="2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</row>
    <row r="672" spans="2:80" s="3" customFormat="1" ht="17.25" customHeight="1">
      <c r="B672" s="2"/>
      <c r="C672" s="2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</row>
    <row r="673" spans="2:80" s="3" customFormat="1" ht="17.25" customHeight="1">
      <c r="B673" s="2"/>
      <c r="C673" s="2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</row>
    <row r="674" spans="2:80" s="3" customFormat="1" ht="17.25" customHeight="1">
      <c r="B674" s="2"/>
      <c r="C674" s="2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</row>
    <row r="675" spans="2:80" s="3" customFormat="1" ht="17.25" customHeight="1">
      <c r="B675" s="2"/>
      <c r="C675" s="2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</row>
    <row r="676" spans="2:80" s="3" customFormat="1" ht="17.25" customHeight="1">
      <c r="B676" s="2"/>
      <c r="C676" s="2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</row>
    <row r="677" spans="2:80" s="3" customFormat="1" ht="17.25" customHeight="1">
      <c r="B677" s="2"/>
      <c r="C677" s="2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</row>
    <row r="678" spans="2:80" s="3" customFormat="1" ht="17.25" customHeight="1">
      <c r="B678" s="2"/>
      <c r="C678" s="2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</row>
    <row r="679" spans="2:80" s="3" customFormat="1" ht="17.25" customHeight="1">
      <c r="B679" s="2"/>
      <c r="C679" s="2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</row>
    <row r="680" spans="2:80" s="3" customFormat="1" ht="17.25" customHeight="1">
      <c r="B680" s="2"/>
      <c r="C680" s="2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</row>
    <row r="681" spans="2:80" s="3" customFormat="1" ht="17.25" customHeight="1">
      <c r="B681" s="2"/>
      <c r="C681" s="2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</row>
    <row r="682" spans="2:80" s="3" customFormat="1" ht="17.25" customHeight="1">
      <c r="B682" s="2"/>
      <c r="C682" s="2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</row>
    <row r="683" spans="2:80" s="3" customFormat="1" ht="17.25" customHeight="1">
      <c r="B683" s="2"/>
      <c r="C683" s="2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</row>
    <row r="684" spans="2:80" s="3" customFormat="1" ht="17.25" customHeight="1">
      <c r="B684" s="2"/>
      <c r="C684" s="2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</row>
    <row r="685" spans="2:80" s="3" customFormat="1" ht="17.25" customHeight="1">
      <c r="B685" s="2"/>
      <c r="C685" s="2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</row>
    <row r="686" spans="2:80" s="3" customFormat="1" ht="17.25" customHeight="1">
      <c r="B686" s="2"/>
      <c r="C686" s="2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</row>
    <row r="687" spans="2:80" s="3" customFormat="1" ht="17.25" customHeight="1">
      <c r="B687" s="2"/>
      <c r="C687" s="2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</row>
    <row r="688" spans="2:80" s="3" customFormat="1" ht="17.25" customHeight="1">
      <c r="B688" s="2"/>
      <c r="C688" s="2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</row>
    <row r="689" spans="2:80" s="3" customFormat="1" ht="17.25" customHeight="1">
      <c r="B689" s="2"/>
      <c r="C689" s="2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</row>
    <row r="690" spans="2:80" s="3" customFormat="1" ht="17.25" customHeight="1">
      <c r="B690" s="2"/>
      <c r="C690" s="2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</row>
    <row r="691" spans="2:80" s="3" customFormat="1" ht="17.25" customHeight="1">
      <c r="B691" s="2"/>
      <c r="C691" s="2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</row>
    <row r="692" spans="2:80" s="3" customFormat="1" ht="17.25" customHeight="1">
      <c r="B692" s="2"/>
      <c r="C692" s="2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</row>
    <row r="693" spans="2:80" s="3" customFormat="1" ht="17.25" customHeight="1">
      <c r="B693" s="2"/>
      <c r="C693" s="2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</row>
    <row r="694" spans="2:80" s="3" customFormat="1" ht="17.25" customHeight="1">
      <c r="B694" s="2"/>
      <c r="C694" s="2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</row>
    <row r="695" spans="2:80" s="3" customFormat="1" ht="17.25" customHeight="1">
      <c r="B695" s="2"/>
      <c r="C695" s="2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</row>
    <row r="696" spans="2:80" s="3" customFormat="1" ht="17.25" customHeight="1">
      <c r="B696" s="2"/>
      <c r="C696" s="2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</row>
    <row r="697" spans="2:80" s="3" customFormat="1" ht="17.25" customHeight="1">
      <c r="B697" s="2"/>
      <c r="C697" s="2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</row>
    <row r="698" spans="2:80" s="3" customFormat="1" ht="17.25" customHeight="1">
      <c r="B698" s="2"/>
      <c r="C698" s="2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</row>
    <row r="699" spans="2:80" s="3" customFormat="1" ht="17.25" customHeight="1">
      <c r="B699" s="2"/>
      <c r="C699" s="2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</row>
    <row r="700" spans="2:80" s="3" customFormat="1" ht="17.25" customHeight="1">
      <c r="B700" s="2"/>
      <c r="C700" s="2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</row>
    <row r="701" spans="2:80" s="3" customFormat="1" ht="17.25" customHeight="1">
      <c r="B701" s="2"/>
      <c r="C701" s="2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</row>
    <row r="702" spans="2:80" s="3" customFormat="1" ht="17.25" customHeight="1">
      <c r="B702" s="2"/>
      <c r="C702" s="2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</row>
    <row r="703" spans="2:80" s="3" customFormat="1" ht="17.25" customHeight="1">
      <c r="B703" s="2"/>
      <c r="C703" s="2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</row>
    <row r="704" spans="2:80" s="3" customFormat="1" ht="17.25" customHeight="1">
      <c r="B704" s="2"/>
      <c r="C704" s="2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</row>
    <row r="705" spans="2:80" s="3" customFormat="1" ht="17.25" customHeight="1">
      <c r="B705" s="2"/>
      <c r="C705" s="2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</row>
    <row r="706" spans="2:80" s="3" customFormat="1" ht="17.25" customHeight="1">
      <c r="B706" s="2"/>
      <c r="C706" s="2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</row>
    <row r="707" spans="2:80" s="3" customFormat="1" ht="17.25" customHeight="1">
      <c r="B707" s="2"/>
      <c r="C707" s="2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</row>
    <row r="708" spans="2:80" s="3" customFormat="1" ht="17.25" customHeight="1">
      <c r="B708" s="2"/>
      <c r="C708" s="2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</row>
    <row r="709" spans="2:80" s="3" customFormat="1" ht="17.25" customHeight="1">
      <c r="B709" s="2"/>
      <c r="C709" s="2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</row>
    <row r="710" spans="2:80" s="3" customFormat="1" ht="17.25" customHeight="1">
      <c r="B710" s="2"/>
      <c r="C710" s="2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</row>
    <row r="711" spans="2:80" s="3" customFormat="1" ht="17.25" customHeight="1">
      <c r="B711" s="2"/>
      <c r="C711" s="2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</row>
    <row r="712" spans="2:80" s="3" customFormat="1" ht="17.25" customHeight="1">
      <c r="B712" s="2"/>
      <c r="C712" s="2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</row>
    <row r="713" spans="2:80" s="3" customFormat="1" ht="17.25" customHeight="1">
      <c r="B713" s="2"/>
      <c r="C713" s="2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</row>
    <row r="714" spans="2:80" s="3" customFormat="1" ht="17.25" customHeight="1">
      <c r="B714" s="2"/>
      <c r="C714" s="2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</row>
    <row r="715" spans="2:80" s="3" customFormat="1" ht="17.25" customHeight="1">
      <c r="B715" s="2"/>
      <c r="C715" s="2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</row>
    <row r="716" spans="2:80" s="3" customFormat="1" ht="17.25" customHeight="1">
      <c r="B716" s="2"/>
      <c r="C716" s="2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</row>
    <row r="717" spans="2:80" s="3" customFormat="1" ht="17.25" customHeight="1">
      <c r="B717" s="2"/>
      <c r="C717" s="2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</row>
    <row r="718" spans="2:80" s="3" customFormat="1" ht="17.25" customHeight="1">
      <c r="B718" s="2"/>
      <c r="C718" s="2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</row>
    <row r="719" spans="2:80" s="3" customFormat="1" ht="17.25" customHeight="1">
      <c r="B719" s="2"/>
      <c r="C719" s="2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</row>
    <row r="720" spans="2:80" s="3" customFormat="1" ht="17.25" customHeight="1">
      <c r="B720" s="2"/>
      <c r="C720" s="2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</row>
    <row r="721" spans="2:80" s="3" customFormat="1" ht="17.25" customHeight="1">
      <c r="B721" s="2"/>
      <c r="C721" s="2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</row>
    <row r="722" spans="2:80" s="3" customFormat="1" ht="17.25" customHeight="1">
      <c r="B722" s="2"/>
      <c r="C722" s="2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</row>
    <row r="723" spans="2:80" s="3" customFormat="1" ht="17.25" customHeight="1">
      <c r="B723" s="2"/>
      <c r="C723" s="2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</row>
    <row r="724" spans="2:80" s="3" customFormat="1" ht="17.25" customHeight="1">
      <c r="B724" s="2"/>
      <c r="C724" s="2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</row>
    <row r="725" spans="2:80" s="3" customFormat="1" ht="17.25" customHeight="1">
      <c r="B725" s="2"/>
      <c r="C725" s="2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</row>
    <row r="726" spans="2:80" s="3" customFormat="1" ht="17.25" customHeight="1">
      <c r="B726" s="2"/>
      <c r="C726" s="2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</row>
    <row r="727" spans="2:80" s="3" customFormat="1" ht="17.25" customHeight="1">
      <c r="B727" s="2"/>
      <c r="C727" s="2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</row>
    <row r="728" spans="2:80" s="3" customFormat="1" ht="17.25" customHeight="1">
      <c r="B728" s="2"/>
      <c r="C728" s="2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</row>
    <row r="729" spans="2:80" s="3" customFormat="1" ht="17.25" customHeight="1">
      <c r="B729" s="2"/>
      <c r="C729" s="2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</row>
    <row r="730" spans="2:80" s="3" customFormat="1" ht="17.25" customHeight="1">
      <c r="B730" s="2"/>
      <c r="C730" s="2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</row>
    <row r="731" spans="2:80" s="3" customFormat="1" ht="17.25" customHeight="1">
      <c r="B731" s="2"/>
      <c r="C731" s="2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</row>
    <row r="732" spans="2:80" s="3" customFormat="1" ht="17.25" customHeight="1">
      <c r="B732" s="2"/>
      <c r="C732" s="2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</row>
    <row r="733" spans="2:80" s="3" customFormat="1" ht="17.25" customHeight="1">
      <c r="B733" s="2"/>
      <c r="C733" s="2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</row>
    <row r="734" spans="2:80" s="3" customFormat="1" ht="17.25" customHeight="1">
      <c r="B734" s="2"/>
      <c r="C734" s="2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</row>
    <row r="735" spans="2:80" s="3" customFormat="1" ht="17.25" customHeight="1">
      <c r="B735" s="2"/>
      <c r="C735" s="2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</row>
    <row r="736" spans="2:80" s="3" customFormat="1" ht="17.25" customHeight="1">
      <c r="B736" s="2"/>
      <c r="C736" s="2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</row>
    <row r="737" spans="2:80" s="3" customFormat="1" ht="17.25" customHeight="1">
      <c r="B737" s="2"/>
      <c r="C737" s="2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</row>
    <row r="738" spans="2:80" s="3" customFormat="1" ht="17.25" customHeight="1">
      <c r="B738" s="2"/>
      <c r="C738" s="2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</row>
    <row r="739" spans="2:80" s="3" customFormat="1" ht="17.25" customHeight="1">
      <c r="B739" s="2"/>
      <c r="C739" s="2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</row>
    <row r="740" spans="2:80" s="3" customFormat="1" ht="17.25" customHeight="1">
      <c r="B740" s="2"/>
      <c r="C740" s="2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</row>
    <row r="741" spans="2:80" s="3" customFormat="1" ht="17.25" customHeight="1">
      <c r="B741" s="2"/>
      <c r="C741" s="2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</row>
    <row r="742" spans="2:80" s="3" customFormat="1" ht="17.25" customHeight="1">
      <c r="B742" s="2"/>
      <c r="C742" s="2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</row>
    <row r="743" spans="2:80" s="3" customFormat="1" ht="17.25" customHeight="1">
      <c r="B743" s="2"/>
      <c r="C743" s="2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</row>
    <row r="744" spans="2:80" s="3" customFormat="1" ht="17.25" customHeight="1">
      <c r="B744" s="2"/>
      <c r="C744" s="2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</row>
    <row r="745" spans="2:80" s="3" customFormat="1" ht="17.25" customHeight="1">
      <c r="B745" s="2"/>
      <c r="C745" s="2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</row>
    <row r="746" spans="2:80" s="3" customFormat="1" ht="17.25" customHeight="1">
      <c r="B746" s="2"/>
      <c r="C746" s="2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</row>
    <row r="747" spans="2:80" s="3" customFormat="1" ht="17.25" customHeight="1">
      <c r="B747" s="2"/>
      <c r="C747" s="2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</row>
    <row r="748" spans="2:80" s="3" customFormat="1" ht="17.25" customHeight="1">
      <c r="B748" s="2"/>
      <c r="C748" s="2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</row>
    <row r="749" spans="2:80" s="3" customFormat="1" ht="17.25" customHeight="1">
      <c r="B749" s="2"/>
      <c r="C749" s="2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</row>
    <row r="750" spans="2:80" s="3" customFormat="1" ht="17.25" customHeight="1">
      <c r="B750" s="2"/>
      <c r="C750" s="2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</row>
    <row r="751" spans="2:80" s="3" customFormat="1" ht="17.25" customHeight="1">
      <c r="B751" s="2"/>
      <c r="C751" s="2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</row>
    <row r="752" spans="2:80" s="3" customFormat="1" ht="17.25" customHeight="1">
      <c r="B752" s="2"/>
      <c r="C752" s="2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</row>
    <row r="753" spans="2:80" s="3" customFormat="1" ht="17.25" customHeight="1">
      <c r="B753" s="2"/>
      <c r="C753" s="2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</row>
    <row r="754" spans="2:80" s="3" customFormat="1" ht="17.25" customHeight="1">
      <c r="B754" s="2"/>
      <c r="C754" s="2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</row>
    <row r="755" spans="2:80" s="3" customFormat="1" ht="17.25" customHeight="1">
      <c r="B755" s="2"/>
      <c r="C755" s="2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</row>
    <row r="756" spans="2:80" s="3" customFormat="1" ht="17.25" customHeight="1">
      <c r="B756" s="2"/>
      <c r="C756" s="2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</row>
    <row r="757" spans="2:80" s="3" customFormat="1" ht="17.25" customHeight="1">
      <c r="B757" s="2"/>
      <c r="C757" s="2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</row>
    <row r="758" spans="2:80" s="3" customFormat="1" ht="17.25" customHeight="1">
      <c r="B758" s="2"/>
      <c r="C758" s="2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</row>
    <row r="759" spans="2:80" s="3" customFormat="1" ht="17.25" customHeight="1">
      <c r="B759" s="2"/>
      <c r="C759" s="2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</row>
    <row r="760" spans="2:80" s="3" customFormat="1" ht="17.25" customHeight="1">
      <c r="B760" s="2"/>
      <c r="C760" s="2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</row>
    <row r="761" spans="2:80" s="3" customFormat="1" ht="17.25" customHeight="1">
      <c r="B761" s="2"/>
      <c r="C761" s="2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</row>
    <row r="762" spans="2:80" s="3" customFormat="1" ht="17.25" customHeight="1">
      <c r="B762" s="2"/>
      <c r="C762" s="2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</row>
    <row r="763" spans="2:80" s="3" customFormat="1" ht="17.25" customHeight="1">
      <c r="B763" s="2"/>
      <c r="C763" s="2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</row>
    <row r="764" spans="2:80" s="3" customFormat="1" ht="17.25" customHeight="1">
      <c r="B764" s="2"/>
      <c r="C764" s="2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</row>
    <row r="765" spans="2:80" s="3" customFormat="1" ht="17.25" customHeight="1">
      <c r="B765" s="2"/>
      <c r="C765" s="2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</row>
    <row r="766" spans="2:80" s="3" customFormat="1" ht="17.25" customHeight="1">
      <c r="B766" s="2"/>
      <c r="C766" s="2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</row>
    <row r="767" spans="2:80" s="3" customFormat="1" ht="17.25" customHeight="1">
      <c r="B767" s="2"/>
      <c r="C767" s="2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</row>
    <row r="768" spans="2:80" s="3" customFormat="1" ht="17.25" customHeight="1">
      <c r="B768" s="2"/>
      <c r="C768" s="2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</row>
    <row r="769" spans="2:80" s="3" customFormat="1" ht="17.25" customHeight="1">
      <c r="B769" s="2"/>
      <c r="C769" s="2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</row>
    <row r="770" spans="2:80" s="3" customFormat="1" ht="17.25" customHeight="1">
      <c r="B770" s="2"/>
      <c r="C770" s="2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</row>
    <row r="771" spans="2:80" s="3" customFormat="1" ht="17.25" customHeight="1">
      <c r="B771" s="2"/>
      <c r="C771" s="2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</row>
    <row r="772" spans="2:80" s="3" customFormat="1" ht="17.25" customHeight="1">
      <c r="B772" s="2"/>
      <c r="C772" s="2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</row>
    <row r="773" spans="2:80" s="3" customFormat="1" ht="17.25" customHeight="1">
      <c r="B773" s="2"/>
      <c r="C773" s="2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</row>
    <row r="774" spans="2:80" s="3" customFormat="1" ht="17.25" customHeight="1">
      <c r="B774" s="2"/>
      <c r="C774" s="2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</row>
    <row r="775" spans="2:80" s="3" customFormat="1" ht="17.25" customHeight="1">
      <c r="B775" s="2"/>
      <c r="C775" s="2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</row>
    <row r="776" spans="2:80" s="3" customFormat="1" ht="17.25" customHeight="1">
      <c r="B776" s="2"/>
      <c r="C776" s="2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</row>
    <row r="777" spans="2:80" s="3" customFormat="1" ht="17.25" customHeight="1">
      <c r="B777" s="2"/>
      <c r="C777" s="2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</row>
    <row r="778" spans="2:80" s="3" customFormat="1" ht="17.25" customHeight="1">
      <c r="B778" s="2"/>
      <c r="C778" s="2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</row>
    <row r="779" spans="2:80" s="3" customFormat="1" ht="17.25" customHeight="1">
      <c r="B779" s="2"/>
      <c r="C779" s="2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</row>
    <row r="780" spans="2:80" s="3" customFormat="1" ht="17.25" customHeight="1">
      <c r="B780" s="2"/>
      <c r="C780" s="2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</row>
    <row r="781" spans="2:80" s="3" customFormat="1" ht="17.25" customHeight="1">
      <c r="B781" s="2"/>
      <c r="C781" s="2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</row>
    <row r="782" spans="2:80" s="3" customFormat="1" ht="17.25" customHeight="1">
      <c r="B782" s="2"/>
      <c r="C782" s="2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</row>
    <row r="783" spans="2:80" s="3" customFormat="1" ht="17.25" customHeight="1">
      <c r="B783" s="2"/>
      <c r="C783" s="2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</row>
    <row r="784" spans="2:80" s="3" customFormat="1" ht="17.25" customHeight="1">
      <c r="B784" s="2"/>
      <c r="C784" s="2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</row>
    <row r="785" spans="2:80" s="3" customFormat="1" ht="17.25" customHeight="1">
      <c r="B785" s="2"/>
      <c r="C785" s="2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</row>
    <row r="786" spans="2:80" s="3" customFormat="1" ht="17.25" customHeight="1">
      <c r="B786" s="2"/>
      <c r="C786" s="2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</row>
    <row r="787" spans="2:80" s="3" customFormat="1" ht="17.25" customHeight="1">
      <c r="B787" s="2"/>
      <c r="C787" s="2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</row>
    <row r="788" spans="2:80" s="3" customFormat="1" ht="17.25" customHeight="1">
      <c r="B788" s="2"/>
      <c r="C788" s="2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</row>
    <row r="789" spans="2:80" s="3" customFormat="1" ht="17.25" customHeight="1">
      <c r="B789" s="2"/>
      <c r="C789" s="2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</row>
    <row r="790" spans="2:80" s="3" customFormat="1" ht="17.25" customHeight="1">
      <c r="B790" s="2"/>
      <c r="C790" s="2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</row>
    <row r="791" spans="2:80" s="3" customFormat="1" ht="17.25" customHeight="1">
      <c r="B791" s="2"/>
      <c r="C791" s="2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</row>
    <row r="792" spans="2:80" s="3" customFormat="1" ht="17.25" customHeight="1">
      <c r="B792" s="2"/>
      <c r="C792" s="2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</row>
    <row r="793" spans="2:80" s="3" customFormat="1" ht="17.25" customHeight="1">
      <c r="B793" s="2"/>
      <c r="C793" s="2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</row>
    <row r="794" spans="2:80" s="3" customFormat="1" ht="17.25" customHeight="1">
      <c r="B794" s="2"/>
      <c r="C794" s="2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</row>
    <row r="795" spans="2:80" s="3" customFormat="1" ht="17.25" customHeight="1">
      <c r="B795" s="2"/>
      <c r="C795" s="2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</row>
    <row r="796" spans="2:80" s="3" customFormat="1" ht="17.25" customHeight="1">
      <c r="B796" s="2"/>
      <c r="C796" s="2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</row>
    <row r="797" spans="2:80" s="3" customFormat="1" ht="17.25" customHeight="1">
      <c r="B797" s="2"/>
      <c r="C797" s="2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</row>
    <row r="798" spans="2:80" s="3" customFormat="1" ht="17.25" customHeight="1">
      <c r="B798" s="2"/>
      <c r="C798" s="2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</row>
    <row r="799" spans="2:80" s="3" customFormat="1" ht="17.25" customHeight="1">
      <c r="B799" s="2"/>
      <c r="C799" s="2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</row>
    <row r="800" spans="2:80" s="3" customFormat="1" ht="17.25" customHeight="1">
      <c r="B800" s="2"/>
      <c r="C800" s="2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</row>
    <row r="801" spans="2:80" s="3" customFormat="1" ht="17.25" customHeight="1">
      <c r="B801" s="2"/>
      <c r="C801" s="2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</row>
    <row r="802" spans="2:80" s="3" customFormat="1" ht="17.25" customHeight="1">
      <c r="B802" s="2"/>
      <c r="C802" s="2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</row>
    <row r="803" spans="2:80" s="3" customFormat="1" ht="17.25" customHeight="1">
      <c r="B803" s="2"/>
      <c r="C803" s="2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</row>
    <row r="804" spans="2:80" s="3" customFormat="1" ht="17.25" customHeight="1">
      <c r="B804" s="2"/>
      <c r="C804" s="2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</row>
    <row r="805" spans="2:80" s="3" customFormat="1" ht="17.25" customHeight="1">
      <c r="B805" s="2"/>
      <c r="C805" s="2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</row>
    <row r="806" spans="2:80" s="3" customFormat="1" ht="17.25" customHeight="1">
      <c r="B806" s="2"/>
      <c r="C806" s="2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</row>
    <row r="807" spans="2:80" s="3" customFormat="1" ht="17.25" customHeight="1">
      <c r="B807" s="2"/>
      <c r="C807" s="2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</row>
    <row r="808" spans="2:80" s="3" customFormat="1" ht="17.25" customHeight="1">
      <c r="B808" s="2"/>
      <c r="C808" s="2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</row>
    <row r="809" spans="2:80" s="3" customFormat="1" ht="17.25" customHeight="1">
      <c r="B809" s="2"/>
      <c r="C809" s="2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</row>
    <row r="810" spans="2:80" s="3" customFormat="1" ht="17.25" customHeight="1">
      <c r="B810" s="2"/>
      <c r="C810" s="2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</row>
    <row r="811" spans="2:80" s="3" customFormat="1" ht="17.25" customHeight="1">
      <c r="B811" s="2"/>
      <c r="C811" s="2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</row>
    <row r="812" spans="2:80" s="3" customFormat="1" ht="17.25" customHeight="1">
      <c r="B812" s="2"/>
      <c r="C812" s="2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</row>
    <row r="813" spans="2:80" s="3" customFormat="1" ht="17.25" customHeight="1">
      <c r="B813" s="2"/>
      <c r="C813" s="2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</row>
    <row r="814" spans="2:80" s="3" customFormat="1" ht="17.25" customHeight="1">
      <c r="B814" s="2"/>
      <c r="C814" s="2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</row>
    <row r="815" spans="2:80" s="3" customFormat="1" ht="17.25" customHeight="1">
      <c r="B815" s="2"/>
      <c r="C815" s="2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</row>
    <row r="816" spans="2:80" s="3" customFormat="1" ht="17.25" customHeight="1">
      <c r="B816" s="2"/>
      <c r="C816" s="2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</row>
    <row r="817" spans="2:80" s="3" customFormat="1" ht="17.25" customHeight="1">
      <c r="B817" s="2"/>
      <c r="C817" s="2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</row>
    <row r="818" spans="2:80" s="3" customFormat="1" ht="17.25" customHeight="1">
      <c r="B818" s="2"/>
      <c r="C818" s="2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</row>
    <row r="819" spans="2:80" s="3" customFormat="1" ht="17.25" customHeight="1">
      <c r="B819" s="2"/>
      <c r="C819" s="2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</row>
    <row r="820" spans="2:80" s="3" customFormat="1" ht="17.25" customHeight="1">
      <c r="B820" s="2"/>
      <c r="C820" s="2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</row>
    <row r="821" spans="2:80" s="3" customFormat="1" ht="17.25" customHeight="1">
      <c r="B821" s="2"/>
      <c r="C821" s="2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</row>
    <row r="822" spans="2:80" s="3" customFormat="1" ht="17.25" customHeight="1">
      <c r="B822" s="2"/>
      <c r="C822" s="2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</row>
    <row r="823" spans="2:80" s="3" customFormat="1" ht="17.25" customHeight="1">
      <c r="B823" s="2"/>
      <c r="C823" s="2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</row>
    <row r="824" spans="2:80" s="3" customFormat="1" ht="17.25" customHeight="1">
      <c r="B824" s="2"/>
      <c r="C824" s="2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</row>
    <row r="825" spans="2:80" s="3" customFormat="1" ht="17.25" customHeight="1">
      <c r="B825" s="2"/>
      <c r="C825" s="2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</row>
    <row r="826" spans="2:80" s="3" customFormat="1" ht="17.25" customHeight="1">
      <c r="B826" s="2"/>
      <c r="C826" s="2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</row>
    <row r="827" spans="2:80" s="3" customFormat="1" ht="17.25" customHeight="1">
      <c r="B827" s="2"/>
      <c r="C827" s="2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</row>
    <row r="828" spans="2:80" s="3" customFormat="1" ht="17.25" customHeight="1">
      <c r="B828" s="2"/>
      <c r="C828" s="2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</row>
    <row r="829" spans="2:80" s="3" customFormat="1" ht="17.25" customHeight="1">
      <c r="B829" s="2"/>
      <c r="C829" s="2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</row>
    <row r="830" spans="2:80" s="3" customFormat="1" ht="17.25" customHeight="1">
      <c r="B830" s="2"/>
      <c r="C830" s="2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</row>
    <row r="831" spans="2:80" s="3" customFormat="1" ht="17.25" customHeight="1">
      <c r="B831" s="2"/>
      <c r="C831" s="2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</row>
    <row r="832" spans="2:80" s="3" customFormat="1" ht="17.25" customHeight="1">
      <c r="B832" s="2"/>
      <c r="C832" s="2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</row>
    <row r="833" spans="2:80" s="3" customFormat="1" ht="17.25" customHeight="1">
      <c r="B833" s="2"/>
      <c r="C833" s="2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</row>
    <row r="834" spans="2:80" s="3" customFormat="1" ht="17.25" customHeight="1">
      <c r="B834" s="2"/>
      <c r="C834" s="2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</row>
    <row r="835" spans="2:80" s="3" customFormat="1" ht="17.25" customHeight="1">
      <c r="B835" s="2"/>
      <c r="C835" s="2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</row>
    <row r="836" spans="2:80" s="3" customFormat="1" ht="17.25" customHeight="1">
      <c r="B836" s="2"/>
      <c r="C836" s="2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</row>
    <row r="837" spans="2:80" s="3" customFormat="1" ht="17.25" customHeight="1">
      <c r="B837" s="2"/>
      <c r="C837" s="2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</row>
    <row r="838" spans="2:80" s="3" customFormat="1" ht="17.25" customHeight="1">
      <c r="B838" s="2"/>
      <c r="C838" s="2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</row>
    <row r="839" spans="2:80" s="3" customFormat="1" ht="17.25" customHeight="1">
      <c r="B839" s="2"/>
      <c r="C839" s="2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</row>
    <row r="840" spans="2:80" s="3" customFormat="1" ht="17.25" customHeight="1">
      <c r="B840" s="2"/>
      <c r="C840" s="2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</row>
    <row r="841" spans="2:80" s="3" customFormat="1" ht="17.25" customHeight="1">
      <c r="B841" s="2"/>
      <c r="C841" s="2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</row>
    <row r="842" spans="2:80" s="3" customFormat="1" ht="17.25" customHeight="1">
      <c r="B842" s="2"/>
      <c r="C842" s="2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</row>
    <row r="843" spans="2:80" s="3" customFormat="1" ht="17.25" customHeight="1">
      <c r="B843" s="2"/>
      <c r="C843" s="2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</row>
    <row r="844" spans="2:80" s="3" customFormat="1" ht="17.25" customHeight="1">
      <c r="B844" s="2"/>
      <c r="C844" s="2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</row>
    <row r="845" spans="2:80" s="3" customFormat="1" ht="17.25" customHeight="1">
      <c r="B845" s="2"/>
      <c r="C845" s="2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</row>
    <row r="846" spans="2:80" s="3" customFormat="1" ht="17.25" customHeight="1">
      <c r="B846" s="2"/>
      <c r="C846" s="2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</row>
    <row r="847" spans="2:80" s="3" customFormat="1" ht="17.25" customHeight="1">
      <c r="B847" s="2"/>
      <c r="C847" s="2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</row>
    <row r="848" spans="2:80" s="3" customFormat="1" ht="17.25" customHeight="1">
      <c r="B848" s="2"/>
      <c r="C848" s="2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</row>
    <row r="849" spans="2:80" s="3" customFormat="1" ht="17.25" customHeight="1">
      <c r="B849" s="2"/>
      <c r="C849" s="2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</row>
    <row r="850" spans="2:80" s="3" customFormat="1" ht="17.25" customHeight="1">
      <c r="B850" s="2"/>
      <c r="C850" s="2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</row>
    <row r="851" spans="2:80" s="3" customFormat="1" ht="17.25" customHeight="1">
      <c r="B851" s="2"/>
      <c r="C851" s="2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</row>
    <row r="852" spans="2:80" s="3" customFormat="1" ht="17.25" customHeight="1">
      <c r="B852" s="2"/>
      <c r="C852" s="2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</row>
    <row r="853" spans="2:80" s="3" customFormat="1" ht="17.25" customHeight="1">
      <c r="B853" s="2"/>
      <c r="C853" s="2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</row>
    <row r="854" spans="2:80" s="3" customFormat="1" ht="17.25" customHeight="1">
      <c r="B854" s="2"/>
      <c r="C854" s="2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</row>
    <row r="855" spans="2:80" s="3" customFormat="1" ht="17.25" customHeight="1">
      <c r="B855" s="2"/>
      <c r="C855" s="2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</row>
    <row r="856" spans="2:80" s="3" customFormat="1" ht="17.25" customHeight="1">
      <c r="B856" s="2"/>
      <c r="C856" s="2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</row>
    <row r="857" spans="2:80" s="3" customFormat="1" ht="17.25" customHeight="1">
      <c r="B857" s="2"/>
      <c r="C857" s="2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</row>
    <row r="858" spans="2:80" s="3" customFormat="1" ht="17.25" customHeight="1">
      <c r="B858" s="2"/>
      <c r="C858" s="2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</row>
    <row r="859" spans="2:80" s="3" customFormat="1" ht="17.25" customHeight="1">
      <c r="B859" s="2"/>
      <c r="C859" s="2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</row>
    <row r="860" spans="2:80" s="3" customFormat="1" ht="17.25" customHeight="1">
      <c r="B860" s="2"/>
      <c r="C860" s="2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</row>
    <row r="861" spans="2:80" s="3" customFormat="1" ht="17.25" customHeight="1">
      <c r="B861" s="2"/>
      <c r="C861" s="2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</row>
    <row r="862" spans="2:80" s="3" customFormat="1" ht="17.25" customHeight="1">
      <c r="B862" s="2"/>
      <c r="C862" s="2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</row>
    <row r="863" spans="2:80" s="3" customFormat="1" ht="17.25" customHeight="1">
      <c r="B863" s="2"/>
      <c r="C863" s="2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</row>
    <row r="864" spans="2:80" s="3" customFormat="1" ht="17.25" customHeight="1">
      <c r="B864" s="2"/>
      <c r="C864" s="2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</row>
    <row r="865" spans="2:80" s="3" customFormat="1" ht="17.25" customHeight="1">
      <c r="B865" s="2"/>
      <c r="C865" s="2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</row>
    <row r="866" spans="2:80" s="3" customFormat="1" ht="17.25" customHeight="1">
      <c r="B866" s="2"/>
      <c r="C866" s="2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</row>
    <row r="867" spans="2:80" s="3" customFormat="1" ht="17.25" customHeight="1">
      <c r="B867" s="2"/>
      <c r="C867" s="2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</row>
    <row r="868" spans="2:80" s="3" customFormat="1" ht="17.25" customHeight="1">
      <c r="B868" s="2"/>
      <c r="C868" s="2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</row>
    <row r="869" spans="2:80" s="3" customFormat="1" ht="17.25" customHeight="1">
      <c r="B869" s="2"/>
      <c r="C869" s="2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</row>
    <row r="870" spans="2:80" s="3" customFormat="1" ht="17.25" customHeight="1">
      <c r="B870" s="2"/>
      <c r="C870" s="2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</row>
    <row r="871" spans="2:80" s="3" customFormat="1" ht="17.25" customHeight="1">
      <c r="B871" s="2"/>
      <c r="C871" s="2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</row>
    <row r="872" spans="2:80" s="3" customFormat="1" ht="17.25" customHeight="1">
      <c r="B872" s="2"/>
      <c r="C872" s="2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</row>
    <row r="873" spans="2:80" s="3" customFormat="1" ht="17.25" customHeight="1">
      <c r="B873" s="2"/>
      <c r="C873" s="2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</row>
    <row r="874" spans="2:80" s="3" customFormat="1" ht="17.25" customHeight="1">
      <c r="B874" s="2"/>
      <c r="C874" s="2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</row>
    <row r="875" spans="2:80" s="3" customFormat="1" ht="17.25" customHeight="1">
      <c r="B875" s="2"/>
      <c r="C875" s="2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</row>
    <row r="876" spans="2:80" s="3" customFormat="1" ht="17.25" customHeight="1">
      <c r="B876" s="2"/>
      <c r="C876" s="2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</row>
    <row r="877" spans="2:80" s="3" customFormat="1" ht="17.25" customHeight="1">
      <c r="B877" s="2"/>
      <c r="C877" s="2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</row>
    <row r="878" spans="2:80" s="3" customFormat="1" ht="17.25" customHeight="1">
      <c r="B878" s="2"/>
      <c r="C878" s="2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</row>
    <row r="879" spans="2:80" s="3" customFormat="1" ht="17.25" customHeight="1">
      <c r="B879" s="2"/>
      <c r="C879" s="2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</row>
    <row r="880" spans="2:80" s="3" customFormat="1" ht="17.25" customHeight="1">
      <c r="B880" s="2"/>
      <c r="C880" s="2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</row>
    <row r="881" spans="2:80" s="3" customFormat="1" ht="17.25" customHeight="1">
      <c r="B881" s="2"/>
      <c r="C881" s="2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</row>
    <row r="882" spans="2:80" s="3" customFormat="1" ht="17.25" customHeight="1">
      <c r="B882" s="2"/>
      <c r="C882" s="2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</row>
    <row r="883" spans="2:80" s="3" customFormat="1" ht="17.25" customHeight="1">
      <c r="B883" s="2"/>
      <c r="C883" s="2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</row>
    <row r="884" spans="2:80" s="3" customFormat="1" ht="17.25" customHeight="1">
      <c r="B884" s="2"/>
      <c r="C884" s="2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</row>
    <row r="885" spans="2:80" s="3" customFormat="1" ht="17.25" customHeight="1">
      <c r="B885" s="2"/>
      <c r="C885" s="2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</row>
    <row r="886" spans="2:80" s="3" customFormat="1" ht="17.25" customHeight="1">
      <c r="B886" s="2"/>
      <c r="C886" s="2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</row>
    <row r="887" spans="2:80" s="3" customFormat="1" ht="17.25" customHeight="1">
      <c r="B887" s="2"/>
      <c r="C887" s="2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</row>
    <row r="888" spans="2:80" s="3" customFormat="1" ht="17.25" customHeight="1">
      <c r="B888" s="2"/>
      <c r="C888" s="2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</row>
    <row r="889" spans="2:80" s="3" customFormat="1" ht="17.25" customHeight="1">
      <c r="B889" s="2"/>
      <c r="C889" s="2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</row>
    <row r="890" spans="2:80" s="3" customFormat="1" ht="17.25" customHeight="1">
      <c r="B890" s="2"/>
      <c r="C890" s="2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</row>
    <row r="891" spans="2:80" s="3" customFormat="1" ht="17.25" customHeight="1">
      <c r="B891" s="2"/>
      <c r="C891" s="2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</row>
    <row r="892" spans="2:80" s="3" customFormat="1" ht="17.25" customHeight="1">
      <c r="B892" s="2"/>
      <c r="C892" s="2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</row>
    <row r="893" spans="2:80" s="3" customFormat="1" ht="17.25" customHeight="1">
      <c r="B893" s="2"/>
      <c r="C893" s="2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</row>
    <row r="894" spans="2:80" s="3" customFormat="1" ht="17.25" customHeight="1">
      <c r="B894" s="2"/>
      <c r="C894" s="2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</row>
    <row r="895" spans="2:80" s="3" customFormat="1" ht="17.25" customHeight="1">
      <c r="B895" s="2"/>
      <c r="C895" s="2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</row>
    <row r="896" spans="2:80" s="3" customFormat="1" ht="17.25" customHeight="1">
      <c r="B896" s="2"/>
      <c r="C896" s="2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</row>
    <row r="897" spans="2:80" s="3" customFormat="1" ht="17.25" customHeight="1">
      <c r="B897" s="2"/>
      <c r="C897" s="2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</row>
    <row r="898" spans="2:80" s="3" customFormat="1" ht="17.25" customHeight="1">
      <c r="B898" s="2"/>
      <c r="C898" s="2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</row>
    <row r="899" spans="2:80" s="3" customFormat="1" ht="17.25" customHeight="1">
      <c r="B899" s="2"/>
      <c r="C899" s="2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</row>
    <row r="900" spans="2:80" s="3" customFormat="1" ht="17.25" customHeight="1">
      <c r="B900" s="2"/>
      <c r="C900" s="2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</row>
    <row r="901" spans="2:80" s="3" customFormat="1" ht="17.25" customHeight="1">
      <c r="B901" s="2"/>
      <c r="C901" s="2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</row>
    <row r="902" spans="2:80" s="3" customFormat="1" ht="17.25" customHeight="1">
      <c r="B902" s="2"/>
      <c r="C902" s="2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</row>
    <row r="903" spans="2:80" s="3" customFormat="1" ht="17.25" customHeight="1">
      <c r="B903" s="2"/>
      <c r="C903" s="2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</row>
    <row r="904" spans="2:80" s="3" customFormat="1" ht="17.25" customHeight="1">
      <c r="B904" s="2"/>
      <c r="C904" s="2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</row>
    <row r="905" spans="2:80" s="3" customFormat="1" ht="17.25" customHeight="1">
      <c r="B905" s="2"/>
      <c r="C905" s="2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</row>
    <row r="906" spans="2:80" s="3" customFormat="1" ht="17.25" customHeight="1">
      <c r="B906" s="2"/>
      <c r="C906" s="2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</row>
    <row r="907" spans="2:80" s="3" customFormat="1" ht="17.25" customHeight="1">
      <c r="B907" s="2"/>
      <c r="C907" s="2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</row>
    <row r="908" spans="2:80" s="3" customFormat="1" ht="17.25" customHeight="1">
      <c r="B908" s="2"/>
      <c r="C908" s="2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</row>
    <row r="909" spans="2:80" s="3" customFormat="1" ht="17.25" customHeight="1">
      <c r="B909" s="2"/>
      <c r="C909" s="2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</row>
    <row r="910" spans="2:80" s="3" customFormat="1" ht="17.25" customHeight="1">
      <c r="B910" s="2"/>
      <c r="C910" s="2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</row>
    <row r="911" spans="2:80" s="3" customFormat="1" ht="17.25" customHeight="1">
      <c r="B911" s="2"/>
      <c r="C911" s="2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</row>
    <row r="912" spans="2:80" s="3" customFormat="1" ht="17.25" customHeight="1">
      <c r="B912" s="2"/>
      <c r="C912" s="2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</row>
    <row r="913" spans="2:80" s="3" customFormat="1" ht="17.25" customHeight="1">
      <c r="B913" s="2"/>
      <c r="C913" s="2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</row>
    <row r="914" spans="2:80" s="3" customFormat="1" ht="17.25" customHeight="1">
      <c r="B914" s="2"/>
      <c r="C914" s="2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</row>
    <row r="915" spans="2:80" s="3" customFormat="1" ht="17.25" customHeight="1">
      <c r="B915" s="2"/>
      <c r="C915" s="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</row>
    <row r="916" spans="2:80" s="3" customFormat="1" ht="17.25" customHeight="1">
      <c r="B916" s="2"/>
      <c r="C916" s="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</row>
    <row r="917" spans="2:80" s="3" customFormat="1" ht="17.25" customHeight="1">
      <c r="B917" s="2"/>
      <c r="C917" s="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</row>
    <row r="918" spans="2:80" s="3" customFormat="1" ht="17.25" customHeight="1">
      <c r="B918" s="2"/>
      <c r="C918" s="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</row>
    <row r="919" spans="2:80" s="3" customFormat="1" ht="17.25" customHeight="1">
      <c r="B919" s="2"/>
      <c r="C919" s="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</row>
    <row r="920" spans="2:80" s="3" customFormat="1" ht="17.25" customHeight="1">
      <c r="B920" s="2"/>
      <c r="C920" s="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</row>
    <row r="921" spans="2:80" s="3" customFormat="1" ht="17.25" customHeight="1">
      <c r="B921" s="2"/>
      <c r="C921" s="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</row>
    <row r="922" spans="2:80" s="3" customFormat="1" ht="17.25" customHeight="1">
      <c r="B922" s="2"/>
      <c r="C922" s="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</row>
    <row r="923" spans="2:80" s="3" customFormat="1" ht="17.25" customHeight="1">
      <c r="B923" s="2"/>
      <c r="C923" s="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</row>
    <row r="924" spans="2:80" s="3" customFormat="1" ht="17.25" customHeight="1">
      <c r="B924" s="2"/>
      <c r="C924" s="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</row>
    <row r="925" spans="2:80" s="3" customFormat="1" ht="17.25" customHeight="1">
      <c r="B925" s="2"/>
      <c r="C925" s="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</row>
    <row r="926" spans="2:80" s="3" customFormat="1" ht="17.25" customHeight="1">
      <c r="B926" s="2"/>
      <c r="C926" s="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</row>
    <row r="927" spans="2:80" s="3" customFormat="1" ht="17.25" customHeight="1">
      <c r="B927" s="2"/>
      <c r="C927" s="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</row>
    <row r="928" spans="2:80" s="3" customFormat="1" ht="17.25" customHeight="1">
      <c r="B928" s="2"/>
      <c r="C928" s="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</row>
    <row r="929" spans="2:80" s="3" customFormat="1" ht="17.25" customHeight="1">
      <c r="B929" s="2"/>
      <c r="C929" s="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</row>
    <row r="930" spans="2:80" s="3" customFormat="1" ht="17.25" customHeight="1">
      <c r="B930" s="2"/>
      <c r="C930" s="2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</row>
    <row r="931" spans="2:80" s="3" customFormat="1" ht="17.25" customHeight="1">
      <c r="B931" s="2"/>
      <c r="C931" s="2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</row>
    <row r="932" spans="2:80" s="3" customFormat="1" ht="17.25" customHeight="1">
      <c r="B932" s="2"/>
      <c r="C932" s="2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</row>
    <row r="933" spans="2:80" s="3" customFormat="1" ht="17.25" customHeight="1">
      <c r="B933" s="2"/>
      <c r="C933" s="2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</row>
    <row r="934" spans="2:80" s="3" customFormat="1" ht="17.25" customHeight="1">
      <c r="B934" s="2"/>
      <c r="C934" s="2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</row>
    <row r="935" spans="2:80" s="3" customFormat="1" ht="17.25" customHeight="1">
      <c r="B935" s="2"/>
      <c r="C935" s="2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</row>
    <row r="936" spans="2:80" s="3" customFormat="1" ht="17.25" customHeight="1">
      <c r="B936" s="2"/>
      <c r="C936" s="2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</row>
    <row r="937" spans="2:80" s="3" customFormat="1" ht="17.25" customHeight="1">
      <c r="B937" s="2"/>
      <c r="C937" s="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</row>
    <row r="938" spans="2:80" s="3" customFormat="1" ht="17.25" customHeight="1">
      <c r="B938" s="2"/>
      <c r="C938" s="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</row>
    <row r="939" spans="2:80" s="3" customFormat="1" ht="17.25" customHeight="1">
      <c r="B939" s="2"/>
      <c r="C939" s="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</row>
    <row r="940" spans="2:80" s="3" customFormat="1" ht="17.25" customHeight="1">
      <c r="B940" s="2"/>
      <c r="C940" s="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</row>
    <row r="941" spans="2:80" s="3" customFormat="1" ht="17.25" customHeight="1">
      <c r="B941" s="2"/>
      <c r="C941" s="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</row>
    <row r="942" spans="2:80" s="3" customFormat="1" ht="17.25" customHeight="1">
      <c r="B942" s="2"/>
      <c r="C942" s="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</row>
    <row r="943" spans="2:80" s="3" customFormat="1" ht="17.25" customHeight="1">
      <c r="B943" s="2"/>
      <c r="C943" s="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</row>
    <row r="944" spans="2:80" s="3" customFormat="1" ht="17.25" customHeight="1">
      <c r="B944" s="2"/>
      <c r="C944" s="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</row>
    <row r="945" spans="2:80" s="3" customFormat="1" ht="17.25" customHeight="1">
      <c r="B945" s="2"/>
      <c r="C945" s="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</row>
    <row r="946" spans="2:80" s="3" customFormat="1" ht="17.25" customHeight="1">
      <c r="B946" s="2"/>
      <c r="C946" s="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</row>
    <row r="947" spans="2:80" s="3" customFormat="1" ht="17.25" customHeight="1">
      <c r="B947" s="2"/>
      <c r="C947" s="2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</row>
    <row r="948" spans="2:80" s="3" customFormat="1" ht="17.25" customHeight="1">
      <c r="B948" s="2"/>
      <c r="C948" s="2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</row>
    <row r="949" spans="2:80" s="3" customFormat="1" ht="17.25" customHeight="1">
      <c r="B949" s="2"/>
      <c r="C949" s="2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</row>
    <row r="950" spans="2:80" s="3" customFormat="1" ht="17.25" customHeight="1">
      <c r="B950" s="2"/>
      <c r="C950" s="2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</row>
    <row r="951" spans="2:80" s="3" customFormat="1" ht="17.25" customHeight="1">
      <c r="B951" s="2"/>
      <c r="C951" s="2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</row>
    <row r="952" spans="2:80" s="3" customFormat="1" ht="17.25" customHeight="1">
      <c r="B952" s="2"/>
      <c r="C952" s="2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</row>
    <row r="953" spans="2:80" s="3" customFormat="1" ht="17.25" customHeight="1">
      <c r="B953" s="2"/>
      <c r="C953" s="2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</row>
    <row r="954" spans="2:80" s="3" customFormat="1" ht="17.25" customHeight="1">
      <c r="B954" s="2"/>
      <c r="C954" s="2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</row>
    <row r="955" spans="2:80" s="3" customFormat="1" ht="17.25" customHeight="1">
      <c r="B955" s="2"/>
      <c r="C955" s="2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</row>
    <row r="956" spans="2:80" s="3" customFormat="1" ht="17.25" customHeight="1">
      <c r="B956" s="2"/>
      <c r="C956" s="2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</row>
    <row r="957" spans="2:80" s="3" customFormat="1" ht="17.25" customHeight="1">
      <c r="B957" s="2"/>
      <c r="C957" s="2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</row>
    <row r="958" spans="2:80" s="3" customFormat="1" ht="17.25" customHeight="1">
      <c r="B958" s="2"/>
      <c r="C958" s="2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</row>
    <row r="959" spans="2:80" s="3" customFormat="1" ht="17.25" customHeight="1">
      <c r="B959" s="2"/>
      <c r="C959" s="2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</row>
    <row r="960" spans="2:80" s="3" customFormat="1" ht="17.25" customHeight="1">
      <c r="B960" s="2"/>
      <c r="C960" s="2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</row>
    <row r="961" spans="2:80" s="3" customFormat="1" ht="17.25" customHeight="1">
      <c r="B961" s="2"/>
      <c r="C961" s="2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</row>
    <row r="962" spans="2:80" s="3" customFormat="1" ht="17.25" customHeight="1">
      <c r="B962" s="2"/>
      <c r="C962" s="2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</row>
    <row r="963" spans="2:80" s="3" customFormat="1" ht="17.25" customHeight="1">
      <c r="B963" s="2"/>
      <c r="C963" s="2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</row>
    <row r="964" spans="2:80" s="3" customFormat="1" ht="17.25" customHeight="1">
      <c r="B964" s="2"/>
      <c r="C964" s="2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</row>
    <row r="965" spans="2:80" s="3" customFormat="1" ht="17.25" customHeight="1">
      <c r="B965" s="2"/>
      <c r="C965" s="2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</row>
    <row r="966" spans="2:80" s="3" customFormat="1" ht="17.25" customHeight="1">
      <c r="B966" s="2"/>
      <c r="C966" s="2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</row>
    <row r="967" spans="2:80" s="3" customFormat="1" ht="17.25" customHeight="1">
      <c r="B967" s="2"/>
      <c r="C967" s="2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</row>
    <row r="968" spans="2:80" s="3" customFormat="1" ht="17.25" customHeight="1">
      <c r="B968" s="2"/>
      <c r="C968" s="2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</row>
    <row r="969" spans="2:80" s="3" customFormat="1" ht="17.25" customHeight="1">
      <c r="B969" s="2"/>
      <c r="C969" s="2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</row>
    <row r="970" spans="2:80" s="3" customFormat="1" ht="17.25" customHeight="1">
      <c r="B970" s="2"/>
      <c r="C970" s="2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</row>
    <row r="971" spans="2:80" s="3" customFormat="1" ht="17.25" customHeight="1">
      <c r="B971" s="2"/>
      <c r="C971" s="2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</row>
    <row r="972" spans="2:80" s="3" customFormat="1" ht="17.25" customHeight="1">
      <c r="B972" s="2"/>
      <c r="C972" s="2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</row>
    <row r="973" spans="2:80" s="3" customFormat="1" ht="17.25" customHeight="1">
      <c r="B973" s="2"/>
      <c r="C973" s="2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</row>
    <row r="974" spans="2:80" s="3" customFormat="1" ht="17.25" customHeight="1">
      <c r="B974" s="2"/>
      <c r="C974" s="2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</row>
    <row r="975" spans="2:80" s="3" customFormat="1" ht="17.25" customHeight="1">
      <c r="B975" s="2"/>
      <c r="C975" s="2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</row>
    <row r="976" spans="2:80" s="3" customFormat="1" ht="17.25" customHeight="1">
      <c r="B976" s="2"/>
      <c r="C976" s="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</row>
    <row r="977" spans="2:80" s="3" customFormat="1" ht="17.25" customHeight="1">
      <c r="B977" s="2"/>
      <c r="C977" s="2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</row>
    <row r="978" spans="2:80" s="3" customFormat="1" ht="17.25" customHeight="1">
      <c r="B978" s="2"/>
      <c r="C978" s="2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</row>
    <row r="979" spans="2:80" s="3" customFormat="1" ht="17.25" customHeight="1">
      <c r="B979" s="2"/>
      <c r="C979" s="2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</row>
    <row r="980" spans="2:80" s="3" customFormat="1" ht="17.25" customHeight="1">
      <c r="B980" s="2"/>
      <c r="C980" s="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</row>
    <row r="981" spans="2:80" s="3" customFormat="1" ht="17.25" customHeight="1">
      <c r="B981" s="2"/>
      <c r="C981" s="2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</row>
    <row r="982" spans="2:80" s="3" customFormat="1" ht="17.25" customHeight="1">
      <c r="B982" s="2"/>
      <c r="C982" s="2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</row>
    <row r="983" spans="2:80" s="3" customFormat="1" ht="17.25" customHeight="1">
      <c r="B983" s="2"/>
      <c r="C983" s="2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</row>
    <row r="984" spans="2:80" s="3" customFormat="1" ht="17.25" customHeight="1">
      <c r="B984" s="2"/>
      <c r="C984" s="2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</row>
    <row r="985" spans="2:80" s="3" customFormat="1" ht="17.25" customHeight="1">
      <c r="B985" s="2"/>
      <c r="C985" s="2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</row>
    <row r="986" spans="2:80" s="3" customFormat="1" ht="17.25" customHeight="1">
      <c r="B986" s="2"/>
      <c r="C986" s="2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</row>
    <row r="987" spans="2:80" s="3" customFormat="1" ht="17.25" customHeight="1">
      <c r="B987" s="2"/>
      <c r="C987" s="2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</row>
    <row r="988" spans="2:80" s="3" customFormat="1" ht="17.25" customHeight="1">
      <c r="B988" s="2"/>
      <c r="C988" s="2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</row>
    <row r="989" spans="2:80" s="3" customFormat="1" ht="17.25" customHeight="1">
      <c r="B989" s="2"/>
      <c r="C989" s="2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</row>
    <row r="990" spans="2:80" s="3" customFormat="1" ht="17.25" customHeight="1">
      <c r="B990" s="2"/>
      <c r="C990" s="2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</row>
    <row r="991" spans="2:80" s="3" customFormat="1" ht="17.25" customHeight="1">
      <c r="B991" s="2"/>
      <c r="C991" s="2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</row>
    <row r="992" spans="2:80" s="3" customFormat="1" ht="17.25" customHeight="1">
      <c r="B992" s="2"/>
      <c r="C992" s="2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</row>
    <row r="993" spans="2:80" s="3" customFormat="1" ht="17.25" customHeight="1">
      <c r="B993" s="2"/>
      <c r="C993" s="2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</row>
    <row r="994" spans="2:80" s="3" customFormat="1" ht="17.25" customHeight="1">
      <c r="B994" s="2"/>
      <c r="C994" s="2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</row>
    <row r="995" spans="2:80" s="3" customFormat="1" ht="17.25" customHeight="1">
      <c r="B995" s="2"/>
      <c r="C995" s="2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</row>
    <row r="996" spans="2:80" s="3" customFormat="1" ht="17.25" customHeight="1">
      <c r="B996" s="2"/>
      <c r="C996" s="2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</row>
    <row r="997" spans="2:80" s="3" customFormat="1" ht="17.25" customHeight="1">
      <c r="B997" s="2"/>
      <c r="C997" s="2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</row>
    <row r="998" spans="2:80" s="3" customFormat="1" ht="17.25" customHeight="1">
      <c r="B998" s="2"/>
      <c r="C998" s="2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</row>
    <row r="999" spans="2:80" s="3" customFormat="1" ht="17.25" customHeight="1">
      <c r="B999" s="2"/>
      <c r="C999" s="2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</row>
    <row r="1000" spans="2:80" s="3" customFormat="1" ht="17.25" customHeight="1">
      <c r="B1000" s="2"/>
      <c r="C1000" s="2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</row>
    <row r="1001" spans="2:80" s="3" customFormat="1" ht="17.25" customHeight="1">
      <c r="B1001" s="2"/>
      <c r="C1001" s="2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</row>
    <row r="1002" spans="2:80" s="3" customFormat="1" ht="17.25" customHeight="1">
      <c r="B1002" s="2"/>
      <c r="C1002" s="2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</row>
    <row r="1003" spans="2:80" s="3" customFormat="1" ht="17.25" customHeight="1">
      <c r="B1003" s="2"/>
      <c r="C1003" s="2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</row>
    <row r="1004" spans="2:80" s="3" customFormat="1" ht="17.25" customHeight="1">
      <c r="B1004" s="2"/>
      <c r="C1004" s="2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</row>
    <row r="1005" spans="2:80" s="3" customFormat="1" ht="17.25" customHeight="1">
      <c r="B1005" s="2"/>
      <c r="C1005" s="2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</row>
    <row r="1006" spans="2:80" s="3" customFormat="1" ht="17.25" customHeight="1">
      <c r="B1006" s="2"/>
      <c r="C1006" s="2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</row>
    <row r="1007" spans="2:80" s="3" customFormat="1" ht="17.25" customHeight="1">
      <c r="B1007" s="2"/>
      <c r="C1007" s="2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</row>
    <row r="1008" spans="2:80" s="3" customFormat="1" ht="17.25" customHeight="1">
      <c r="B1008" s="2"/>
      <c r="C1008" s="2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</row>
    <row r="1009" spans="2:80" s="3" customFormat="1" ht="17.25" customHeight="1">
      <c r="B1009" s="2"/>
      <c r="C1009" s="2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</row>
    <row r="1010" spans="2:80" s="3" customFormat="1" ht="17.25" customHeight="1">
      <c r="B1010" s="2"/>
      <c r="C1010" s="2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</row>
    <row r="1011" spans="2:80" s="3" customFormat="1" ht="17.25" customHeight="1">
      <c r="B1011" s="2"/>
      <c r="C1011" s="2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</row>
    <row r="1012" spans="2:80" s="3" customFormat="1" ht="17.25" customHeight="1">
      <c r="B1012" s="2"/>
      <c r="C1012" s="2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</row>
    <row r="1013" spans="2:80" s="3" customFormat="1" ht="17.25" customHeight="1">
      <c r="B1013" s="2"/>
      <c r="C1013" s="2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</row>
    <row r="1014" spans="2:80" s="3" customFormat="1" ht="17.25" customHeight="1">
      <c r="B1014" s="2"/>
      <c r="C1014" s="2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</row>
    <row r="1015" spans="2:80" s="3" customFormat="1" ht="17.25" customHeight="1">
      <c r="B1015" s="2"/>
      <c r="C1015" s="2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</row>
    <row r="1016" spans="2:80" s="3" customFormat="1" ht="17.25" customHeight="1">
      <c r="B1016" s="2"/>
      <c r="C1016" s="2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</row>
    <row r="1017" spans="2:80" s="3" customFormat="1" ht="17.25" customHeight="1">
      <c r="B1017" s="2"/>
      <c r="C1017" s="2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</row>
    <row r="1018" spans="2:80" s="3" customFormat="1" ht="17.25" customHeight="1">
      <c r="B1018" s="2"/>
      <c r="C1018" s="2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</row>
    <row r="1019" spans="2:80" s="3" customFormat="1" ht="17.25" customHeight="1">
      <c r="B1019" s="2"/>
      <c r="C1019" s="2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</row>
    <row r="1020" spans="2:80" s="3" customFormat="1" ht="17.25" customHeight="1">
      <c r="B1020" s="2"/>
      <c r="C1020" s="2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</row>
    <row r="1021" spans="2:80" s="3" customFormat="1" ht="17.25" customHeight="1">
      <c r="B1021" s="2"/>
      <c r="C1021" s="2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</row>
    <row r="1022" spans="2:80" s="3" customFormat="1" ht="17.25" customHeight="1">
      <c r="B1022" s="2"/>
      <c r="C1022" s="2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</row>
    <row r="1023" spans="2:80" s="3" customFormat="1" ht="17.25" customHeight="1">
      <c r="B1023" s="2"/>
      <c r="C1023" s="2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</row>
    <row r="1024" spans="2:80" s="3" customFormat="1" ht="17.25" customHeight="1">
      <c r="B1024" s="2"/>
      <c r="C1024" s="2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</row>
    <row r="1025" spans="2:80" s="3" customFormat="1" ht="17.25" customHeight="1">
      <c r="B1025" s="2"/>
      <c r="C1025" s="2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</row>
    <row r="1026" spans="2:80" s="3" customFormat="1" ht="17.25" customHeight="1">
      <c r="B1026" s="2"/>
      <c r="C1026" s="2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</row>
    <row r="1027" spans="2:80" s="3" customFormat="1" ht="17.25" customHeight="1">
      <c r="B1027" s="2"/>
      <c r="C1027" s="2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</row>
    <row r="1028" spans="2:80" s="3" customFormat="1" ht="17.25" customHeight="1">
      <c r="B1028" s="2"/>
      <c r="C1028" s="2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</row>
    <row r="1029" spans="2:80" s="3" customFormat="1" ht="17.25" customHeight="1">
      <c r="B1029" s="2"/>
      <c r="C1029" s="2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</row>
    <row r="1030" spans="2:80" s="3" customFormat="1" ht="17.25" customHeight="1">
      <c r="B1030" s="2"/>
      <c r="C1030" s="2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</row>
    <row r="1031" spans="2:80" s="3" customFormat="1" ht="17.25" customHeight="1">
      <c r="B1031" s="2"/>
      <c r="C1031" s="2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</row>
    <row r="1032" spans="2:80" s="3" customFormat="1" ht="17.25" customHeight="1">
      <c r="B1032" s="2"/>
      <c r="C1032" s="2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</row>
    <row r="1033" spans="2:80" s="3" customFormat="1" ht="17.25" customHeight="1">
      <c r="B1033" s="2"/>
      <c r="C1033" s="2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</row>
    <row r="1034" spans="2:80" s="3" customFormat="1" ht="17.25" customHeight="1">
      <c r="B1034" s="2"/>
      <c r="C1034" s="2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</row>
    <row r="1035" spans="2:80" s="3" customFormat="1" ht="17.25" customHeight="1">
      <c r="B1035" s="2"/>
      <c r="C1035" s="2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</row>
    <row r="1036" spans="2:80" s="3" customFormat="1" ht="17.25" customHeight="1">
      <c r="B1036" s="2"/>
      <c r="C1036" s="2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</row>
    <row r="1037" spans="2:80" s="3" customFormat="1" ht="17.25" customHeight="1">
      <c r="B1037" s="2"/>
      <c r="C1037" s="2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</row>
    <row r="1038" spans="2:80" s="3" customFormat="1" ht="17.25" customHeight="1">
      <c r="B1038" s="2"/>
      <c r="C1038" s="2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</row>
    <row r="1039" spans="2:80" s="3" customFormat="1" ht="17.25" customHeight="1">
      <c r="B1039" s="2"/>
      <c r="C1039" s="2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</row>
    <row r="1040" spans="2:80" s="3" customFormat="1" ht="17.25" customHeight="1">
      <c r="B1040" s="2"/>
      <c r="C1040" s="2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</row>
    <row r="1041" spans="2:80" s="3" customFormat="1" ht="17.25" customHeight="1">
      <c r="B1041" s="2"/>
      <c r="C1041" s="2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</row>
    <row r="1042" spans="2:80" s="3" customFormat="1" ht="17.25" customHeight="1">
      <c r="B1042" s="2"/>
      <c r="C1042" s="2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</row>
    <row r="1043" spans="2:80" s="3" customFormat="1" ht="17.25" customHeight="1">
      <c r="B1043" s="2"/>
      <c r="C1043" s="2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</row>
    <row r="1044" spans="2:80" s="3" customFormat="1" ht="17.25" customHeight="1">
      <c r="B1044" s="2"/>
      <c r="C1044" s="2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</row>
    <row r="1045" spans="2:80" s="3" customFormat="1" ht="17.25" customHeight="1">
      <c r="B1045" s="2"/>
      <c r="C1045" s="2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</row>
    <row r="1046" spans="2:80" s="3" customFormat="1" ht="17.25" customHeight="1">
      <c r="B1046" s="2"/>
      <c r="C1046" s="2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</row>
    <row r="1047" spans="2:80" s="3" customFormat="1" ht="17.25" customHeight="1">
      <c r="B1047" s="2"/>
      <c r="C1047" s="2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</row>
    <row r="1048" spans="2:80" s="3" customFormat="1" ht="17.25" customHeight="1">
      <c r="B1048" s="2"/>
      <c r="C1048" s="2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</row>
    <row r="1049" spans="2:80" s="3" customFormat="1" ht="17.25" customHeight="1">
      <c r="B1049" s="2"/>
      <c r="C1049" s="2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</row>
    <row r="1050" spans="2:80" s="3" customFormat="1" ht="17.25" customHeight="1">
      <c r="B1050" s="2"/>
      <c r="C1050" s="2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</row>
    <row r="1051" spans="2:80" s="3" customFormat="1" ht="17.25" customHeight="1">
      <c r="B1051" s="2"/>
      <c r="C1051" s="2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</row>
    <row r="1052" spans="2:80" s="3" customFormat="1" ht="17.25" customHeight="1">
      <c r="B1052" s="2"/>
      <c r="C1052" s="2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</row>
    <row r="1053" spans="2:80" s="3" customFormat="1" ht="17.25" customHeight="1">
      <c r="B1053" s="2"/>
      <c r="C1053" s="2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</row>
    <row r="1054" spans="2:80" s="3" customFormat="1" ht="17.25" customHeight="1">
      <c r="B1054" s="2"/>
      <c r="C1054" s="2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</row>
    <row r="1055" spans="2:80" s="3" customFormat="1" ht="17.25" customHeight="1">
      <c r="B1055" s="2"/>
      <c r="C1055" s="2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</row>
    <row r="1056" spans="2:80" s="3" customFormat="1" ht="17.25" customHeight="1">
      <c r="B1056" s="2"/>
      <c r="C1056" s="2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</row>
    <row r="1057" spans="2:80" s="3" customFormat="1" ht="17.25" customHeight="1">
      <c r="B1057" s="2"/>
      <c r="C1057" s="2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</row>
    <row r="1058" spans="2:80" s="3" customFormat="1" ht="17.25" customHeight="1">
      <c r="B1058" s="2"/>
      <c r="C1058" s="2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</row>
    <row r="1059" spans="2:80" s="3" customFormat="1" ht="17.25" customHeight="1">
      <c r="B1059" s="2"/>
      <c r="C1059" s="2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</row>
    <row r="1060" spans="2:80" s="3" customFormat="1" ht="17.25" customHeight="1">
      <c r="B1060" s="2"/>
      <c r="C1060" s="2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</row>
    <row r="1061" spans="2:80" s="3" customFormat="1" ht="17.25" customHeight="1">
      <c r="B1061" s="2"/>
      <c r="C1061" s="2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</row>
    <row r="1062" spans="2:80" s="3" customFormat="1" ht="17.25" customHeight="1">
      <c r="B1062" s="2"/>
      <c r="C1062" s="2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</row>
    <row r="1063" spans="2:80" s="3" customFormat="1" ht="17.25" customHeight="1">
      <c r="B1063" s="2"/>
      <c r="C1063" s="2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</row>
    <row r="1064" spans="2:80" s="3" customFormat="1" ht="17.25" customHeight="1">
      <c r="B1064" s="2"/>
      <c r="C1064" s="2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</row>
    <row r="1065" spans="2:80" s="3" customFormat="1" ht="17.25" customHeight="1">
      <c r="B1065" s="2"/>
      <c r="C1065" s="2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</row>
    <row r="1066" spans="2:80" s="3" customFormat="1" ht="17.25" customHeight="1">
      <c r="B1066" s="2"/>
      <c r="C1066" s="2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</row>
    <row r="1067" spans="2:80" s="3" customFormat="1" ht="17.25" customHeight="1">
      <c r="B1067" s="2"/>
      <c r="C1067" s="2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</row>
    <row r="1068" spans="2:80" s="3" customFormat="1" ht="17.25" customHeight="1">
      <c r="B1068" s="2"/>
      <c r="C1068" s="2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</row>
    <row r="1069" spans="2:80" s="3" customFormat="1" ht="17.25" customHeight="1">
      <c r="B1069" s="2"/>
      <c r="C1069" s="2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</row>
    <row r="1070" spans="2:80" s="3" customFormat="1" ht="17.25" customHeight="1">
      <c r="B1070" s="2"/>
      <c r="C1070" s="2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</row>
    <row r="1071" spans="2:80" s="3" customFormat="1" ht="17.25" customHeight="1">
      <c r="B1071" s="2"/>
      <c r="C1071" s="2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</row>
    <row r="1072" spans="2:80" s="3" customFormat="1" ht="17.25" customHeight="1">
      <c r="B1072" s="2"/>
      <c r="C1072" s="2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</row>
    <row r="1073" spans="2:80" s="3" customFormat="1" ht="17.25" customHeight="1">
      <c r="B1073" s="2"/>
      <c r="C1073" s="2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</row>
    <row r="1074" spans="2:80" s="3" customFormat="1" ht="17.25" customHeight="1">
      <c r="B1074" s="2"/>
      <c r="C1074" s="2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</row>
    <row r="1075" spans="2:80" s="3" customFormat="1" ht="17.25" customHeight="1">
      <c r="B1075" s="2"/>
      <c r="C1075" s="2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</row>
    <row r="1076" spans="2:80" s="3" customFormat="1" ht="17.25" customHeight="1">
      <c r="B1076" s="2"/>
      <c r="C1076" s="2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</row>
    <row r="1077" spans="2:80" s="3" customFormat="1" ht="17.25" customHeight="1">
      <c r="B1077" s="2"/>
      <c r="C1077" s="2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</row>
    <row r="1078" spans="2:80" s="3" customFormat="1" ht="17.25" customHeight="1">
      <c r="B1078" s="2"/>
      <c r="C1078" s="2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</row>
    <row r="1079" spans="2:80" s="3" customFormat="1" ht="17.25" customHeight="1">
      <c r="B1079" s="2"/>
      <c r="C1079" s="2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</row>
    <row r="1080" spans="2:80" s="3" customFormat="1" ht="17.25" customHeight="1">
      <c r="B1080" s="2"/>
      <c r="C1080" s="2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</row>
    <row r="1081" spans="2:80" s="3" customFormat="1" ht="17.25" customHeight="1">
      <c r="B1081" s="2"/>
      <c r="C1081" s="2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</row>
    <row r="1082" spans="2:80" s="3" customFormat="1" ht="17.25" customHeight="1">
      <c r="B1082" s="2"/>
      <c r="C1082" s="2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</row>
    <row r="1083" spans="2:80" s="3" customFormat="1" ht="17.25" customHeight="1">
      <c r="B1083" s="2"/>
      <c r="C1083" s="2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</row>
    <row r="1084" spans="2:80" s="3" customFormat="1" ht="17.25" customHeight="1">
      <c r="B1084" s="2"/>
      <c r="C1084" s="2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</row>
    <row r="1085" spans="2:80" s="3" customFormat="1" ht="17.25" customHeight="1">
      <c r="B1085" s="2"/>
      <c r="C1085" s="2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</row>
    <row r="1086" spans="2:80" s="3" customFormat="1" ht="17.25" customHeight="1">
      <c r="B1086" s="2"/>
      <c r="C1086" s="2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</row>
    <row r="1087" spans="2:80" s="3" customFormat="1" ht="17.25" customHeight="1">
      <c r="B1087" s="2"/>
      <c r="C1087" s="2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</row>
    <row r="1088" spans="2:80" s="3" customFormat="1" ht="17.25" customHeight="1">
      <c r="B1088" s="2"/>
      <c r="C1088" s="2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</row>
    <row r="1089" spans="2:80" s="3" customFormat="1" ht="17.25" customHeight="1">
      <c r="B1089" s="2"/>
      <c r="C1089" s="2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</row>
    <row r="1090" spans="2:80" s="3" customFormat="1" ht="17.25" customHeight="1">
      <c r="B1090" s="2"/>
      <c r="C1090" s="2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</row>
    <row r="1091" spans="2:80" s="3" customFormat="1" ht="17.25" customHeight="1">
      <c r="B1091" s="2"/>
      <c r="C1091" s="2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</row>
    <row r="1092" spans="2:80" s="3" customFormat="1" ht="17.25" customHeight="1">
      <c r="B1092" s="2"/>
      <c r="C1092" s="2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</row>
    <row r="1093" spans="2:80" s="3" customFormat="1" ht="17.25" customHeight="1">
      <c r="B1093" s="2"/>
      <c r="C1093" s="2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</row>
    <row r="1094" spans="2:80" s="3" customFormat="1" ht="17.25" customHeight="1">
      <c r="B1094" s="2"/>
      <c r="C1094" s="2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</row>
    <row r="1095" spans="2:80" s="3" customFormat="1" ht="17.25" customHeight="1">
      <c r="B1095" s="2"/>
      <c r="C1095" s="2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</row>
    <row r="1096" spans="2:80" s="3" customFormat="1" ht="17.25" customHeight="1">
      <c r="B1096" s="2"/>
      <c r="C1096" s="2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</row>
    <row r="1097" spans="2:80" s="3" customFormat="1" ht="17.25" customHeight="1">
      <c r="B1097" s="2"/>
      <c r="C1097" s="2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</row>
    <row r="1098" spans="2:80" s="3" customFormat="1" ht="17.25" customHeight="1">
      <c r="B1098" s="2"/>
      <c r="C1098" s="2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</row>
    <row r="1099" spans="2:80" s="3" customFormat="1" ht="17.25" customHeight="1">
      <c r="B1099" s="2"/>
      <c r="C1099" s="2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</row>
    <row r="1100" spans="2:80" s="3" customFormat="1" ht="17.25" customHeight="1">
      <c r="B1100" s="2"/>
      <c r="C1100" s="2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</row>
    <row r="1101" spans="2:80" s="3" customFormat="1" ht="17.25" customHeight="1">
      <c r="B1101" s="2"/>
      <c r="C1101" s="2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</row>
    <row r="1102" spans="2:80" s="3" customFormat="1" ht="17.25" customHeight="1">
      <c r="B1102" s="2"/>
      <c r="C1102" s="2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</row>
    <row r="1103" spans="2:80" s="3" customFormat="1" ht="17.25" customHeight="1">
      <c r="B1103" s="2"/>
      <c r="C1103" s="2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</row>
    <row r="1104" spans="2:80" s="3" customFormat="1" ht="17.25" customHeight="1">
      <c r="B1104" s="2"/>
      <c r="C1104" s="2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</row>
    <row r="1105" spans="2:80" s="3" customFormat="1" ht="17.25" customHeight="1">
      <c r="B1105" s="2"/>
      <c r="C1105" s="2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</row>
    <row r="1106" spans="2:80" s="3" customFormat="1" ht="17.25" customHeight="1">
      <c r="B1106" s="2"/>
      <c r="C1106" s="2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</row>
    <row r="1107" spans="2:80" s="3" customFormat="1" ht="17.25" customHeight="1">
      <c r="B1107" s="2"/>
      <c r="C1107" s="2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</row>
    <row r="1108" spans="2:80" s="3" customFormat="1" ht="17.25" customHeight="1">
      <c r="B1108" s="2"/>
      <c r="C1108" s="2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</row>
    <row r="1109" spans="2:80" s="3" customFormat="1" ht="17.25" customHeight="1">
      <c r="B1109" s="2"/>
      <c r="C1109" s="2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</row>
    <row r="1110" spans="2:80" s="3" customFormat="1" ht="17.25" customHeight="1">
      <c r="B1110" s="2"/>
      <c r="C1110" s="2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</row>
    <row r="1111" spans="2:80" s="3" customFormat="1" ht="17.25" customHeight="1">
      <c r="B1111" s="2"/>
      <c r="C1111" s="2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</row>
    <row r="1112" spans="2:80" s="3" customFormat="1" ht="17.25" customHeight="1">
      <c r="B1112" s="2"/>
      <c r="C1112" s="2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</row>
    <row r="1113" spans="2:80" s="3" customFormat="1" ht="17.25" customHeight="1">
      <c r="B1113" s="2"/>
      <c r="C1113" s="2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</row>
    <row r="1114" spans="2:80" s="3" customFormat="1" ht="17.25" customHeight="1">
      <c r="B1114" s="2"/>
      <c r="C1114" s="2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</row>
    <row r="1115" spans="2:80" s="3" customFormat="1" ht="17.25" customHeight="1">
      <c r="B1115" s="2"/>
      <c r="C1115" s="2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</row>
    <row r="1116" spans="2:80" s="3" customFormat="1" ht="17.25" customHeight="1">
      <c r="B1116" s="2"/>
      <c r="C1116" s="2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</row>
    <row r="1117" spans="2:80" s="3" customFormat="1" ht="17.25" customHeight="1">
      <c r="B1117" s="2"/>
      <c r="C1117" s="2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</row>
    <row r="1118" spans="2:80" s="3" customFormat="1" ht="17.25" customHeight="1">
      <c r="B1118" s="2"/>
      <c r="C1118" s="2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</row>
    <row r="1119" spans="2:80" s="3" customFormat="1" ht="17.25" customHeight="1">
      <c r="B1119" s="2"/>
      <c r="C1119" s="2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</row>
    <row r="1120" spans="2:80" s="3" customFormat="1" ht="17.25" customHeight="1">
      <c r="B1120" s="2"/>
      <c r="C1120" s="2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</row>
    <row r="1121" spans="2:80" s="3" customFormat="1" ht="17.25" customHeight="1">
      <c r="B1121" s="2"/>
      <c r="C1121" s="2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</row>
    <row r="1122" spans="2:80" s="3" customFormat="1" ht="17.25" customHeight="1">
      <c r="B1122" s="2"/>
      <c r="C1122" s="2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</row>
    <row r="1123" spans="2:80" s="3" customFormat="1" ht="17.25" customHeight="1">
      <c r="B1123" s="2"/>
      <c r="C1123" s="2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</row>
    <row r="1124" spans="2:80" s="3" customFormat="1" ht="17.25" customHeight="1">
      <c r="B1124" s="2"/>
      <c r="C1124" s="2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</row>
    <row r="1125" spans="2:80" s="3" customFormat="1" ht="17.25" customHeight="1">
      <c r="B1125" s="2"/>
      <c r="C1125" s="2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</row>
    <row r="1126" spans="2:80" s="3" customFormat="1" ht="17.25" customHeight="1">
      <c r="B1126" s="2"/>
      <c r="C1126" s="2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</row>
    <row r="1127" spans="2:80" s="3" customFormat="1" ht="17.25" customHeight="1">
      <c r="B1127" s="2"/>
      <c r="C1127" s="2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</row>
    <row r="1128" spans="2:80" s="3" customFormat="1" ht="17.25" customHeight="1">
      <c r="B1128" s="2"/>
      <c r="C1128" s="2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</row>
    <row r="1129" spans="2:80" s="3" customFormat="1" ht="17.25" customHeight="1">
      <c r="B1129" s="2"/>
      <c r="C1129" s="2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</row>
    <row r="1130" spans="2:80" s="3" customFormat="1" ht="17.25" customHeight="1">
      <c r="B1130" s="2"/>
      <c r="C1130" s="2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</row>
    <row r="1131" spans="2:80" s="3" customFormat="1" ht="17.25" customHeight="1">
      <c r="B1131" s="2"/>
      <c r="C1131" s="2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</row>
    <row r="1132" spans="2:80" s="3" customFormat="1" ht="17.25" customHeight="1">
      <c r="B1132" s="2"/>
      <c r="C1132" s="2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</row>
    <row r="1133" spans="2:80" s="3" customFormat="1" ht="17.25" customHeight="1">
      <c r="B1133" s="2"/>
      <c r="C1133" s="2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</row>
    <row r="1134" spans="2:80" s="3" customFormat="1" ht="17.25" customHeight="1">
      <c r="B1134" s="2"/>
      <c r="C1134" s="2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</row>
    <row r="1135" spans="2:80" s="3" customFormat="1" ht="17.25" customHeight="1">
      <c r="B1135" s="2"/>
      <c r="C1135" s="2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</row>
    <row r="1136" spans="2:80" s="3" customFormat="1" ht="17.25" customHeight="1">
      <c r="B1136" s="2"/>
      <c r="C1136" s="2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</row>
    <row r="1137" spans="2:80" s="3" customFormat="1" ht="17.25" customHeight="1">
      <c r="B1137" s="2"/>
      <c r="C1137" s="2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</row>
    <row r="1138" spans="2:80" s="3" customFormat="1" ht="17.25" customHeight="1">
      <c r="B1138" s="2"/>
      <c r="C1138" s="2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</row>
    <row r="1139" spans="2:80" s="3" customFormat="1" ht="17.25" customHeight="1">
      <c r="B1139" s="2"/>
      <c r="C1139" s="2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</row>
    <row r="1140" spans="2:80" s="3" customFormat="1" ht="17.25" customHeight="1">
      <c r="B1140" s="2"/>
      <c r="C1140" s="2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</row>
    <row r="1141" spans="2:80" s="3" customFormat="1" ht="17.25" customHeight="1">
      <c r="B1141" s="2"/>
      <c r="C1141" s="2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</row>
    <row r="1142" spans="2:80" s="3" customFormat="1" ht="17.25" customHeight="1">
      <c r="B1142" s="2"/>
      <c r="C1142" s="2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</row>
    <row r="1143" spans="2:80" s="3" customFormat="1" ht="17.25" customHeight="1">
      <c r="B1143" s="2"/>
      <c r="C1143" s="2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</row>
    <row r="1144" spans="2:80" s="3" customFormat="1" ht="17.25" customHeight="1">
      <c r="B1144" s="2"/>
      <c r="C1144" s="2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</row>
    <row r="1145" spans="2:80" s="3" customFormat="1" ht="17.25" customHeight="1">
      <c r="B1145" s="2"/>
      <c r="C1145" s="2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</row>
    <row r="1146" spans="2:80" s="3" customFormat="1" ht="17.25" customHeight="1">
      <c r="B1146" s="2"/>
      <c r="C1146" s="2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</row>
    <row r="1147" spans="2:80" s="3" customFormat="1" ht="17.25" customHeight="1">
      <c r="B1147" s="2"/>
      <c r="C1147" s="2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</row>
    <row r="1148" spans="2:80" s="3" customFormat="1" ht="17.25" customHeight="1">
      <c r="B1148" s="2"/>
      <c r="C1148" s="2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</row>
    <row r="1149" spans="2:80" s="3" customFormat="1" ht="17.25" customHeight="1">
      <c r="B1149" s="2"/>
      <c r="C1149" s="2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</row>
    <row r="1150" spans="2:80" s="3" customFormat="1" ht="17.25" customHeight="1">
      <c r="B1150" s="2"/>
      <c r="C1150" s="2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</row>
    <row r="1151" spans="2:80" s="3" customFormat="1" ht="17.25" customHeight="1">
      <c r="B1151" s="2"/>
      <c r="C1151" s="2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</row>
    <row r="1152" spans="2:80" s="3" customFormat="1" ht="17.25" customHeight="1">
      <c r="B1152" s="2"/>
      <c r="C1152" s="2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</row>
    <row r="1153" spans="2:80" s="3" customFormat="1" ht="17.25" customHeight="1">
      <c r="B1153" s="2"/>
      <c r="C1153" s="2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</row>
    <row r="1154" spans="2:80" s="3" customFormat="1" ht="17.25" customHeight="1">
      <c r="B1154" s="2"/>
      <c r="C1154" s="2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</row>
    <row r="1155" spans="2:80" s="3" customFormat="1" ht="17.25" customHeight="1">
      <c r="B1155" s="2"/>
      <c r="C1155" s="2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</row>
    <row r="1156" spans="2:80" s="3" customFormat="1" ht="17.25" customHeight="1">
      <c r="B1156" s="2"/>
      <c r="C1156" s="2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</row>
    <row r="1157" spans="2:80" s="3" customFormat="1" ht="17.25" customHeight="1">
      <c r="B1157" s="2"/>
      <c r="C1157" s="2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</row>
    <row r="1158" spans="2:80" s="3" customFormat="1" ht="17.25" customHeight="1">
      <c r="B1158" s="2"/>
      <c r="C1158" s="2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</row>
    <row r="1159" spans="2:80" s="3" customFormat="1" ht="17.25" customHeight="1">
      <c r="B1159" s="2"/>
      <c r="C1159" s="2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</row>
    <row r="1160" spans="2:80" s="3" customFormat="1" ht="17.25" customHeight="1">
      <c r="B1160" s="2"/>
      <c r="C1160" s="2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</row>
    <row r="1161" spans="2:80" s="3" customFormat="1" ht="17.25" customHeight="1">
      <c r="B1161" s="2"/>
      <c r="C1161" s="2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</row>
    <row r="1162" spans="2:80" s="3" customFormat="1" ht="17.25" customHeight="1">
      <c r="B1162" s="2"/>
      <c r="C1162" s="2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</row>
    <row r="1163" spans="2:80" s="3" customFormat="1" ht="17.25" customHeight="1">
      <c r="B1163" s="2"/>
      <c r="C1163" s="2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</row>
    <row r="1164" spans="2:80" s="3" customFormat="1" ht="17.25" customHeight="1">
      <c r="B1164" s="2"/>
      <c r="C1164" s="2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</row>
    <row r="1165" spans="2:80" s="3" customFormat="1" ht="17.25" customHeight="1">
      <c r="B1165" s="2"/>
      <c r="C1165" s="2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</row>
    <row r="1166" spans="2:80" s="3" customFormat="1" ht="17.25" customHeight="1">
      <c r="B1166" s="2"/>
      <c r="C1166" s="2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</row>
    <row r="1167" spans="2:80" s="3" customFormat="1" ht="17.25" customHeight="1">
      <c r="B1167" s="2"/>
      <c r="C1167" s="2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</row>
    <row r="1168" spans="2:80" s="3" customFormat="1" ht="17.25" customHeight="1">
      <c r="B1168" s="2"/>
      <c r="C1168" s="2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</row>
    <row r="1169" spans="2:80" s="3" customFormat="1" ht="17.25" customHeight="1">
      <c r="B1169" s="2"/>
      <c r="C1169" s="2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</row>
    <row r="1170" spans="2:80" s="3" customFormat="1" ht="17.25" customHeight="1">
      <c r="B1170" s="2"/>
      <c r="C1170" s="2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</row>
    <row r="1171" spans="2:80" s="3" customFormat="1" ht="17.25" customHeight="1">
      <c r="B1171" s="2"/>
      <c r="C1171" s="2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</row>
    <row r="1172" spans="2:80" s="3" customFormat="1" ht="17.25" customHeight="1">
      <c r="B1172" s="2"/>
      <c r="C1172" s="2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</row>
    <row r="1173" spans="2:80" s="3" customFormat="1" ht="17.25" customHeight="1">
      <c r="B1173" s="2"/>
      <c r="C1173" s="2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</row>
    <row r="1174" spans="2:80" s="3" customFormat="1" ht="17.25" customHeight="1">
      <c r="B1174" s="2"/>
      <c r="C1174" s="2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</row>
    <row r="1175" spans="2:80" s="3" customFormat="1" ht="17.25" customHeight="1">
      <c r="B1175" s="2"/>
      <c r="C1175" s="2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</row>
    <row r="1176" spans="2:80" s="3" customFormat="1" ht="17.25" customHeight="1">
      <c r="B1176" s="2"/>
      <c r="C1176" s="2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</row>
    <row r="1177" spans="2:80" s="3" customFormat="1" ht="17.25" customHeight="1">
      <c r="B1177" s="2"/>
      <c r="C1177" s="2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</row>
    <row r="1178" spans="2:80" s="3" customFormat="1" ht="17.25" customHeight="1">
      <c r="B1178" s="2"/>
      <c r="C1178" s="2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</row>
    <row r="1179" spans="2:80" s="3" customFormat="1" ht="17.25" customHeight="1">
      <c r="B1179" s="2"/>
      <c r="C1179" s="2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</row>
    <row r="1180" spans="2:80" s="3" customFormat="1" ht="17.25" customHeight="1">
      <c r="B1180" s="2"/>
      <c r="C1180" s="2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</row>
    <row r="1181" spans="2:80" s="3" customFormat="1" ht="17.25" customHeight="1">
      <c r="B1181" s="2"/>
      <c r="C1181" s="2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</row>
    <row r="1182" spans="2:80" s="3" customFormat="1" ht="17.25" customHeight="1">
      <c r="B1182" s="2"/>
      <c r="C1182" s="2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</row>
    <row r="1183" spans="2:80" s="3" customFormat="1" ht="17.25" customHeight="1">
      <c r="B1183" s="2"/>
      <c r="C1183" s="2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</row>
    <row r="1184" spans="2:80" s="3" customFormat="1" ht="17.25" customHeight="1">
      <c r="B1184" s="2"/>
      <c r="C1184" s="2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</row>
    <row r="1185" spans="2:80" s="3" customFormat="1" ht="17.25" customHeight="1">
      <c r="B1185" s="2"/>
      <c r="C1185" s="2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</row>
    <row r="1186" spans="2:80" s="3" customFormat="1" ht="17.25" customHeight="1">
      <c r="B1186" s="2"/>
      <c r="C1186" s="2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</row>
    <row r="1187" spans="2:80" s="3" customFormat="1" ht="17.25" customHeight="1">
      <c r="B1187" s="2"/>
      <c r="C1187" s="2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</row>
    <row r="1188" spans="2:80" s="3" customFormat="1" ht="17.25" customHeight="1">
      <c r="B1188" s="2"/>
      <c r="C1188" s="2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</row>
    <row r="1189" spans="2:80" s="3" customFormat="1" ht="17.25" customHeight="1">
      <c r="B1189" s="2"/>
      <c r="C1189" s="2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</row>
    <row r="1190" spans="2:80" s="3" customFormat="1" ht="17.25" customHeight="1">
      <c r="B1190" s="2"/>
      <c r="C1190" s="2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</row>
    <row r="1191" spans="2:80" s="3" customFormat="1" ht="17.25" customHeight="1">
      <c r="B1191" s="2"/>
      <c r="C1191" s="2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</row>
    <row r="1192" spans="2:80" s="3" customFormat="1" ht="17.25" customHeight="1">
      <c r="B1192" s="2"/>
      <c r="C1192" s="2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</row>
    <row r="1193" spans="2:80" s="3" customFormat="1" ht="17.25" customHeight="1">
      <c r="B1193" s="2"/>
      <c r="C1193" s="2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</row>
    <row r="1194" spans="2:80" s="3" customFormat="1" ht="17.25" customHeight="1">
      <c r="B1194" s="2"/>
      <c r="C1194" s="2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</row>
    <row r="1195" spans="2:80" s="3" customFormat="1" ht="17.25" customHeight="1">
      <c r="B1195" s="2"/>
      <c r="C1195" s="2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</row>
    <row r="1196" spans="2:80" s="3" customFormat="1" ht="17.25" customHeight="1">
      <c r="B1196" s="2"/>
      <c r="C1196" s="2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</row>
    <row r="1197" spans="2:80" s="3" customFormat="1" ht="17.25" customHeight="1">
      <c r="B1197" s="2"/>
      <c r="C1197" s="2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</row>
    <row r="1198" spans="2:80" s="3" customFormat="1" ht="17.25" customHeight="1">
      <c r="B1198" s="2"/>
      <c r="C1198" s="2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</row>
    <row r="1199" spans="2:80" s="3" customFormat="1" ht="17.25" customHeight="1">
      <c r="B1199" s="2"/>
      <c r="C1199" s="2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</row>
    <row r="1200" spans="2:80" s="3" customFormat="1" ht="17.25" customHeight="1">
      <c r="B1200" s="2"/>
      <c r="C1200" s="2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</row>
    <row r="1201" spans="2:80" s="3" customFormat="1" ht="17.25" customHeight="1">
      <c r="B1201" s="2"/>
      <c r="C1201" s="2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</row>
    <row r="1202" spans="2:80" s="3" customFormat="1" ht="17.25" customHeight="1">
      <c r="B1202" s="2"/>
      <c r="C1202" s="2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</row>
    <row r="1203" spans="2:80" s="3" customFormat="1" ht="17.25" customHeight="1">
      <c r="B1203" s="2"/>
      <c r="C1203" s="2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</row>
    <row r="1204" spans="2:80" s="3" customFormat="1" ht="17.25" customHeight="1">
      <c r="B1204" s="2"/>
      <c r="C1204" s="2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</row>
    <row r="1205" spans="2:80" s="3" customFormat="1" ht="17.25" customHeight="1">
      <c r="B1205" s="2"/>
      <c r="C1205" s="2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</row>
    <row r="1206" spans="2:80" s="3" customFormat="1" ht="17.25" customHeight="1">
      <c r="B1206" s="2"/>
      <c r="C1206" s="2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</row>
    <row r="1207" spans="2:80" s="3" customFormat="1" ht="17.25" customHeight="1">
      <c r="B1207" s="2"/>
      <c r="C1207" s="2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</row>
    <row r="1208" spans="2:80" s="3" customFormat="1" ht="17.25" customHeight="1">
      <c r="B1208" s="2"/>
      <c r="C1208" s="2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</row>
    <row r="1209" spans="2:80" s="3" customFormat="1" ht="17.25" customHeight="1">
      <c r="B1209" s="2"/>
      <c r="C1209" s="2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</row>
    <row r="1210" spans="2:80" s="3" customFormat="1" ht="17.25" customHeight="1">
      <c r="B1210" s="2"/>
      <c r="C1210" s="2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</row>
    <row r="1211" spans="2:80" s="3" customFormat="1" ht="17.25" customHeight="1">
      <c r="B1211" s="2"/>
      <c r="C1211" s="2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</row>
    <row r="1212" spans="2:80" s="3" customFormat="1" ht="17.25" customHeight="1">
      <c r="B1212" s="2"/>
      <c r="C1212" s="2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</row>
    <row r="1213" spans="2:80" s="3" customFormat="1" ht="17.25" customHeight="1">
      <c r="B1213" s="2"/>
      <c r="C1213" s="2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</row>
    <row r="1214" spans="2:80" s="3" customFormat="1" ht="17.25" customHeight="1">
      <c r="B1214" s="2"/>
      <c r="C1214" s="2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</row>
    <row r="1215" spans="2:80" s="3" customFormat="1" ht="17.25" customHeight="1">
      <c r="B1215" s="2"/>
      <c r="C1215" s="2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</row>
    <row r="1216" spans="2:80" s="3" customFormat="1" ht="17.25" customHeight="1">
      <c r="B1216" s="2"/>
      <c r="C1216" s="2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</row>
    <row r="1217" spans="2:80" s="3" customFormat="1" ht="17.25" customHeight="1">
      <c r="B1217" s="2"/>
      <c r="C1217" s="2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</row>
    <row r="1218" spans="2:80" s="3" customFormat="1" ht="17.25" customHeight="1">
      <c r="B1218" s="2"/>
      <c r="C1218" s="2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</row>
    <row r="1219" spans="2:80" s="3" customFormat="1" ht="17.25" customHeight="1">
      <c r="B1219" s="2"/>
      <c r="C1219" s="2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</row>
    <row r="1220" spans="2:80" s="3" customFormat="1" ht="17.25" customHeight="1">
      <c r="B1220" s="2"/>
      <c r="C1220" s="2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</row>
    <row r="1221" spans="2:80" s="3" customFormat="1" ht="17.25" customHeight="1">
      <c r="B1221" s="2"/>
      <c r="C1221" s="2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</row>
    <row r="1222" spans="2:80" s="3" customFormat="1" ht="17.25" customHeight="1">
      <c r="B1222" s="2"/>
      <c r="C1222" s="2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</row>
    <row r="1223" spans="2:80" s="3" customFormat="1" ht="17.25" customHeight="1">
      <c r="B1223" s="2"/>
      <c r="C1223" s="2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</row>
    <row r="1224" spans="2:80" s="3" customFormat="1" ht="17.25" customHeight="1">
      <c r="B1224" s="2"/>
      <c r="C1224" s="2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</row>
    <row r="1225" spans="2:80" s="3" customFormat="1" ht="17.25" customHeight="1">
      <c r="B1225" s="2"/>
      <c r="C1225" s="2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</row>
    <row r="1226" spans="2:80" s="3" customFormat="1" ht="17.25" customHeight="1">
      <c r="B1226" s="2"/>
      <c r="C1226" s="2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</row>
    <row r="1227" spans="2:80" s="3" customFormat="1" ht="17.25" customHeight="1">
      <c r="B1227" s="2"/>
      <c r="C1227" s="2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</row>
    <row r="1228" spans="2:80" s="3" customFormat="1" ht="17.25" customHeight="1">
      <c r="B1228" s="2"/>
      <c r="C1228" s="2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</row>
    <row r="1229" spans="2:80" s="3" customFormat="1" ht="17.25" customHeight="1">
      <c r="B1229" s="2"/>
      <c r="C1229" s="2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</row>
    <row r="1230" spans="2:80" s="3" customFormat="1" ht="17.25" customHeight="1">
      <c r="B1230" s="2"/>
      <c r="C1230" s="2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</row>
    <row r="1231" spans="2:80" s="3" customFormat="1" ht="17.25" customHeight="1">
      <c r="B1231" s="2"/>
      <c r="C1231" s="2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</row>
    <row r="1232" spans="2:80" s="3" customFormat="1" ht="17.25" customHeight="1">
      <c r="B1232" s="2"/>
      <c r="C1232" s="2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</row>
    <row r="1233" spans="2:80" s="3" customFormat="1" ht="17.25" customHeight="1">
      <c r="B1233" s="2"/>
      <c r="C1233" s="2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</row>
    <row r="1234" spans="2:80" s="3" customFormat="1" ht="17.25" customHeight="1">
      <c r="B1234" s="2"/>
      <c r="C1234" s="2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</row>
    <row r="1235" spans="2:80" s="3" customFormat="1" ht="17.25" customHeight="1">
      <c r="B1235" s="2"/>
      <c r="C1235" s="2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</row>
    <row r="1236" spans="2:80" s="3" customFormat="1" ht="17.25" customHeight="1">
      <c r="B1236" s="2"/>
      <c r="C1236" s="2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</row>
    <row r="1237" spans="2:80" s="3" customFormat="1" ht="17.25" customHeight="1">
      <c r="B1237" s="2"/>
      <c r="C1237" s="2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</row>
    <row r="1238" spans="2:80" s="3" customFormat="1" ht="17.25" customHeight="1">
      <c r="B1238" s="2"/>
      <c r="C1238" s="2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</row>
    <row r="1239" spans="2:80" s="3" customFormat="1" ht="17.25" customHeight="1">
      <c r="B1239" s="2"/>
      <c r="C1239" s="2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</row>
    <row r="1240" spans="2:80" s="3" customFormat="1" ht="17.25" customHeight="1">
      <c r="B1240" s="2"/>
      <c r="C1240" s="2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</row>
    <row r="1241" spans="2:80" s="3" customFormat="1" ht="17.25" customHeight="1">
      <c r="B1241" s="2"/>
      <c r="C1241" s="2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</row>
    <row r="1242" spans="2:80" s="3" customFormat="1" ht="17.25" customHeight="1">
      <c r="B1242" s="2"/>
      <c r="C1242" s="2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</row>
    <row r="1243" spans="2:80" s="3" customFormat="1" ht="17.25" customHeight="1">
      <c r="B1243" s="2"/>
      <c r="C1243" s="2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</row>
    <row r="1244" spans="2:80" s="3" customFormat="1" ht="17.25" customHeight="1">
      <c r="B1244" s="2"/>
      <c r="C1244" s="2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</row>
    <row r="1245" spans="2:80" s="3" customFormat="1" ht="17.25" customHeight="1">
      <c r="B1245" s="2"/>
      <c r="C1245" s="2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</row>
    <row r="1246" spans="2:80" s="3" customFormat="1" ht="17.25" customHeight="1">
      <c r="B1246" s="2"/>
      <c r="C1246" s="2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</row>
    <row r="1247" spans="2:80" s="3" customFormat="1" ht="17.25" customHeight="1">
      <c r="B1247" s="2"/>
      <c r="C1247" s="2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</row>
    <row r="1248" spans="2:80" s="3" customFormat="1" ht="17.25" customHeight="1">
      <c r="B1248" s="2"/>
      <c r="C1248" s="2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</row>
    <row r="1249" spans="2:80" s="3" customFormat="1" ht="17.25" customHeight="1">
      <c r="B1249" s="2"/>
      <c r="C1249" s="2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</row>
    <row r="1250" spans="2:80" s="3" customFormat="1" ht="17.25" customHeight="1">
      <c r="B1250" s="2"/>
      <c r="C1250" s="2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</row>
    <row r="1251" spans="2:80" s="3" customFormat="1" ht="17.25" customHeight="1">
      <c r="B1251" s="2"/>
      <c r="C1251" s="2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</row>
    <row r="1252" spans="2:80" s="3" customFormat="1" ht="17.25" customHeight="1">
      <c r="B1252" s="2"/>
      <c r="C1252" s="2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</row>
    <row r="1253" spans="2:80" s="3" customFormat="1" ht="17.25" customHeight="1">
      <c r="B1253" s="2"/>
      <c r="C1253" s="2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</row>
    <row r="1254" spans="2:80" s="3" customFormat="1" ht="17.25" customHeight="1">
      <c r="B1254" s="2"/>
      <c r="C1254" s="2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</row>
    <row r="1255" spans="2:80" s="3" customFormat="1" ht="17.25" customHeight="1">
      <c r="B1255" s="2"/>
      <c r="C1255" s="2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</row>
    <row r="1256" spans="2:80" s="3" customFormat="1" ht="17.25" customHeight="1">
      <c r="B1256" s="2"/>
      <c r="C1256" s="2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</row>
    <row r="1257" spans="2:80" s="3" customFormat="1" ht="17.25" customHeight="1">
      <c r="B1257" s="2"/>
      <c r="C1257" s="2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</row>
    <row r="1258" spans="2:80" s="3" customFormat="1" ht="17.25" customHeight="1">
      <c r="B1258" s="2"/>
      <c r="C1258" s="2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</row>
    <row r="1259" spans="2:80" s="3" customFormat="1" ht="17.25" customHeight="1">
      <c r="B1259" s="2"/>
      <c r="C1259" s="2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</row>
    <row r="1260" spans="2:80" s="3" customFormat="1" ht="17.25" customHeight="1">
      <c r="B1260" s="2"/>
      <c r="C1260" s="2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</row>
    <row r="1261" spans="2:80" s="3" customFormat="1" ht="17.25" customHeight="1">
      <c r="B1261" s="2"/>
      <c r="C1261" s="2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</row>
    <row r="1262" spans="2:80" s="3" customFormat="1" ht="17.25" customHeight="1">
      <c r="B1262" s="2"/>
      <c r="C1262" s="2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</row>
    <row r="1263" spans="2:80" s="3" customFormat="1" ht="17.25" customHeight="1">
      <c r="B1263" s="2"/>
      <c r="C1263" s="2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</row>
    <row r="1264" spans="2:80" s="3" customFormat="1" ht="17.25" customHeight="1">
      <c r="B1264" s="2"/>
      <c r="C1264" s="2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</row>
    <row r="1265" spans="2:80" s="3" customFormat="1" ht="17.25" customHeight="1">
      <c r="B1265" s="2"/>
      <c r="C1265" s="2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</row>
    <row r="1266" spans="2:80" s="3" customFormat="1" ht="17.25" customHeight="1">
      <c r="B1266" s="2"/>
      <c r="C1266" s="2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</row>
    <row r="1267" spans="2:80" s="3" customFormat="1" ht="17.25" customHeight="1">
      <c r="B1267" s="2"/>
      <c r="C1267" s="2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</row>
    <row r="1268" spans="2:80" s="3" customFormat="1" ht="17.25" customHeight="1">
      <c r="B1268" s="2"/>
      <c r="C1268" s="2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</row>
    <row r="1269" spans="2:80" s="3" customFormat="1" ht="17.25" customHeight="1">
      <c r="B1269" s="2"/>
      <c r="C1269" s="2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</row>
    <row r="1270" spans="2:80" s="3" customFormat="1" ht="17.25" customHeight="1">
      <c r="B1270" s="2"/>
      <c r="C1270" s="2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</row>
    <row r="1271" spans="2:80" s="3" customFormat="1" ht="17.25" customHeight="1">
      <c r="B1271" s="2"/>
      <c r="C1271" s="2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</row>
    <row r="1272" spans="2:80" s="3" customFormat="1" ht="17.25" customHeight="1">
      <c r="B1272" s="2"/>
      <c r="C1272" s="2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</row>
    <row r="1273" spans="2:80" s="3" customFormat="1" ht="17.25" customHeight="1">
      <c r="B1273" s="2"/>
      <c r="C1273" s="2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</row>
    <row r="1274" spans="2:80" s="3" customFormat="1" ht="17.25" customHeight="1">
      <c r="B1274" s="2"/>
      <c r="C1274" s="2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</row>
    <row r="1275" spans="2:80" s="3" customFormat="1" ht="17.25" customHeight="1">
      <c r="B1275" s="2"/>
      <c r="C1275" s="2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</row>
    <row r="1276" spans="2:80" s="3" customFormat="1" ht="17.25" customHeight="1">
      <c r="B1276" s="2"/>
      <c r="C1276" s="2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</row>
    <row r="1277" spans="2:80" s="3" customFormat="1" ht="17.25" customHeight="1">
      <c r="B1277" s="2"/>
      <c r="C1277" s="2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</row>
    <row r="1278" spans="2:80" s="3" customFormat="1" ht="17.25" customHeight="1">
      <c r="B1278" s="2"/>
      <c r="C1278" s="2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</row>
    <row r="1279" spans="2:80" s="3" customFormat="1" ht="17.25" customHeight="1">
      <c r="B1279" s="2"/>
      <c r="C1279" s="2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</row>
    <row r="1280" spans="2:80" s="3" customFormat="1" ht="17.25" customHeight="1">
      <c r="B1280" s="2"/>
      <c r="C1280" s="2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</row>
    <row r="1281" spans="2:80" s="3" customFormat="1" ht="17.25" customHeight="1">
      <c r="B1281" s="2"/>
      <c r="C1281" s="2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</row>
    <row r="1282" spans="2:80" s="3" customFormat="1" ht="17.25" customHeight="1">
      <c r="B1282" s="2"/>
      <c r="C1282" s="2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</row>
    <row r="1283" spans="2:80" s="3" customFormat="1" ht="17.25" customHeight="1">
      <c r="B1283" s="2"/>
      <c r="C1283" s="2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</row>
    <row r="1284" spans="2:80" s="3" customFormat="1" ht="17.25" customHeight="1">
      <c r="B1284" s="2"/>
      <c r="C1284" s="2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</row>
    <row r="1285" spans="2:80" s="3" customFormat="1" ht="17.25" customHeight="1">
      <c r="B1285" s="2"/>
      <c r="C1285" s="2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</row>
    <row r="1286" spans="2:80" s="3" customFormat="1" ht="17.25" customHeight="1">
      <c r="B1286" s="2"/>
      <c r="C1286" s="2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</row>
    <row r="1287" spans="2:80" s="3" customFormat="1" ht="17.25" customHeight="1">
      <c r="B1287" s="2"/>
      <c r="C1287" s="2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</row>
    <row r="1288" spans="2:80" s="3" customFormat="1" ht="17.25" customHeight="1">
      <c r="B1288" s="2"/>
      <c r="C1288" s="2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</row>
    <row r="1289" spans="2:80" s="3" customFormat="1" ht="17.25" customHeight="1">
      <c r="B1289" s="2"/>
      <c r="C1289" s="2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</row>
    <row r="1290" spans="2:80" s="3" customFormat="1" ht="17.25" customHeight="1">
      <c r="B1290" s="2"/>
      <c r="C1290" s="2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</row>
    <row r="1291" spans="2:80" s="3" customFormat="1" ht="17.25" customHeight="1">
      <c r="B1291" s="2"/>
      <c r="C1291" s="2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</row>
    <row r="1292" spans="2:80" s="3" customFormat="1" ht="17.25" customHeight="1">
      <c r="B1292" s="2"/>
      <c r="C1292" s="2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</row>
    <row r="1293" spans="2:80" s="3" customFormat="1" ht="17.25" customHeight="1">
      <c r="B1293" s="2"/>
      <c r="C1293" s="2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</row>
    <row r="1294" spans="2:80" s="3" customFormat="1" ht="17.25" customHeight="1">
      <c r="B1294" s="2"/>
      <c r="C1294" s="2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</row>
    <row r="1295" spans="2:80" s="3" customFormat="1" ht="17.25" customHeight="1">
      <c r="B1295" s="2"/>
      <c r="C1295" s="2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</row>
    <row r="1296" spans="2:80" s="3" customFormat="1" ht="17.25" customHeight="1">
      <c r="B1296" s="2"/>
      <c r="C1296" s="2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</row>
    <row r="1297" spans="2:80" s="3" customFormat="1" ht="17.25" customHeight="1">
      <c r="B1297" s="2"/>
      <c r="C1297" s="2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</row>
    <row r="1298" spans="2:80" s="3" customFormat="1" ht="17.25" customHeight="1">
      <c r="B1298" s="2"/>
      <c r="C1298" s="2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</row>
    <row r="1299" spans="2:80" s="3" customFormat="1" ht="17.25" customHeight="1">
      <c r="B1299" s="2"/>
      <c r="C1299" s="2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</row>
    <row r="1300" spans="2:80" s="3" customFormat="1" ht="17.25" customHeight="1">
      <c r="B1300" s="2"/>
      <c r="C1300" s="2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</row>
    <row r="1301" spans="2:80" s="3" customFormat="1" ht="17.25" customHeight="1">
      <c r="B1301" s="2"/>
      <c r="C1301" s="2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</row>
    <row r="1302" spans="2:80" s="3" customFormat="1" ht="17.25" customHeight="1">
      <c r="B1302" s="2"/>
      <c r="C1302" s="2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</row>
    <row r="1303" spans="2:80" s="3" customFormat="1" ht="17.25" customHeight="1">
      <c r="B1303" s="2"/>
      <c r="C1303" s="2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</row>
    <row r="1304" spans="2:80" s="3" customFormat="1" ht="17.25" customHeight="1">
      <c r="B1304" s="2"/>
      <c r="C1304" s="2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</row>
    <row r="1305" spans="2:80" s="3" customFormat="1" ht="17.25" customHeight="1">
      <c r="B1305" s="2"/>
      <c r="C1305" s="2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</row>
    <row r="1306" spans="2:80" s="3" customFormat="1" ht="17.25" customHeight="1">
      <c r="B1306" s="2"/>
      <c r="C1306" s="2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</row>
    <row r="1307" spans="2:80" s="3" customFormat="1" ht="17.25" customHeight="1">
      <c r="B1307" s="2"/>
      <c r="C1307" s="2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</row>
    <row r="1308" spans="2:80" s="3" customFormat="1" ht="17.25" customHeight="1">
      <c r="B1308" s="2"/>
      <c r="C1308" s="2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</row>
    <row r="1309" spans="2:80" s="3" customFormat="1" ht="17.25" customHeight="1">
      <c r="B1309" s="2"/>
      <c r="C1309" s="2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</row>
    <row r="1310" spans="2:80" s="3" customFormat="1" ht="17.25" customHeight="1">
      <c r="B1310" s="2"/>
      <c r="C1310" s="2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</row>
    <row r="1311" spans="2:80" s="3" customFormat="1" ht="17.25" customHeight="1">
      <c r="B1311" s="2"/>
      <c r="C1311" s="2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</row>
    <row r="1312" spans="2:80" s="3" customFormat="1" ht="17.25" customHeight="1">
      <c r="B1312" s="2"/>
      <c r="C1312" s="2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</row>
    <row r="1313" spans="2:80" s="3" customFormat="1" ht="17.25" customHeight="1">
      <c r="B1313" s="2"/>
      <c r="C1313" s="2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</row>
    <row r="1314" spans="2:80" s="3" customFormat="1" ht="17.25" customHeight="1">
      <c r="B1314" s="2"/>
      <c r="C1314" s="2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</row>
    <row r="1315" spans="2:80" s="3" customFormat="1" ht="17.25" customHeight="1">
      <c r="B1315" s="2"/>
      <c r="C1315" s="2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</row>
    <row r="1316" spans="2:80" s="3" customFormat="1" ht="17.25" customHeight="1">
      <c r="B1316" s="2"/>
      <c r="C1316" s="2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</row>
    <row r="1317" spans="2:80" s="3" customFormat="1" ht="17.25" customHeight="1">
      <c r="B1317" s="2"/>
      <c r="C1317" s="2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</row>
    <row r="1318" spans="2:80" s="3" customFormat="1" ht="17.25" customHeight="1">
      <c r="B1318" s="2"/>
      <c r="C1318" s="2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</row>
    <row r="1319" spans="2:80" s="3" customFormat="1" ht="17.25" customHeight="1">
      <c r="B1319" s="2"/>
      <c r="C1319" s="2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</row>
    <row r="1320" spans="2:80" s="3" customFormat="1" ht="17.25" customHeight="1">
      <c r="B1320" s="2"/>
      <c r="C1320" s="2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</row>
    <row r="1321" spans="2:80" s="3" customFormat="1" ht="17.25" customHeight="1">
      <c r="B1321" s="2"/>
      <c r="C1321" s="2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</row>
    <row r="1322" spans="2:80" s="3" customFormat="1" ht="17.25" customHeight="1">
      <c r="B1322" s="2"/>
      <c r="C1322" s="2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</row>
    <row r="1323" spans="2:80" s="3" customFormat="1" ht="17.25" customHeight="1">
      <c r="B1323" s="2"/>
      <c r="C1323" s="2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</row>
    <row r="1324" spans="2:80" s="3" customFormat="1" ht="17.25" customHeight="1">
      <c r="B1324" s="2"/>
      <c r="C1324" s="2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</row>
    <row r="1325" spans="2:80" s="3" customFormat="1" ht="17.25" customHeight="1">
      <c r="B1325" s="2"/>
      <c r="C1325" s="2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</row>
    <row r="1326" spans="2:80" s="3" customFormat="1" ht="17.25" customHeight="1">
      <c r="B1326" s="2"/>
      <c r="C1326" s="2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</row>
    <row r="1327" spans="2:80" s="3" customFormat="1" ht="17.25" customHeight="1">
      <c r="B1327" s="2"/>
      <c r="C1327" s="2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</row>
    <row r="1328" spans="2:80" s="3" customFormat="1" ht="17.25" customHeight="1">
      <c r="B1328" s="2"/>
      <c r="C1328" s="2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</row>
    <row r="1329" spans="2:80" s="3" customFormat="1" ht="17.25" customHeight="1">
      <c r="B1329" s="2"/>
      <c r="C1329" s="2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</row>
    <row r="1330" spans="2:80" s="3" customFormat="1" ht="17.25" customHeight="1">
      <c r="B1330" s="2"/>
      <c r="C1330" s="2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</row>
    <row r="1331" spans="2:80" s="3" customFormat="1" ht="17.25" customHeight="1">
      <c r="B1331" s="2"/>
      <c r="C1331" s="2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</row>
    <row r="1332" spans="2:80" s="3" customFormat="1" ht="17.25" customHeight="1">
      <c r="B1332" s="2"/>
      <c r="C1332" s="2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</row>
    <row r="1333" spans="2:80" s="3" customFormat="1" ht="17.25" customHeight="1">
      <c r="B1333" s="2"/>
      <c r="C1333" s="2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</row>
    <row r="1334" spans="2:80" s="3" customFormat="1" ht="17.25" customHeight="1">
      <c r="B1334" s="2"/>
      <c r="C1334" s="2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</row>
    <row r="1335" spans="2:80" s="3" customFormat="1" ht="17.25" customHeight="1">
      <c r="B1335" s="2"/>
      <c r="C1335" s="2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</row>
    <row r="1336" spans="2:80" s="3" customFormat="1" ht="17.25" customHeight="1">
      <c r="B1336" s="2"/>
      <c r="C1336" s="2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</row>
    <row r="1337" spans="2:80" s="3" customFormat="1" ht="17.25" customHeight="1">
      <c r="B1337" s="2"/>
      <c r="C1337" s="2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</row>
    <row r="1338" spans="2:80" s="3" customFormat="1" ht="17.25" customHeight="1">
      <c r="B1338" s="2"/>
      <c r="C1338" s="2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</row>
    <row r="1339" spans="2:80" s="3" customFormat="1" ht="17.25" customHeight="1">
      <c r="B1339" s="2"/>
      <c r="C1339" s="2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</row>
    <row r="1340" spans="2:80" s="3" customFormat="1" ht="17.25" customHeight="1">
      <c r="B1340" s="2"/>
      <c r="C1340" s="2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</row>
    <row r="1341" spans="2:80" s="3" customFormat="1" ht="17.25" customHeight="1">
      <c r="B1341" s="2"/>
      <c r="C1341" s="2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</row>
    <row r="1342" spans="2:80" s="3" customFormat="1" ht="17.25" customHeight="1">
      <c r="B1342" s="2"/>
      <c r="C1342" s="2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</row>
    <row r="1343" spans="2:80" s="3" customFormat="1" ht="17.25" customHeight="1">
      <c r="B1343" s="2"/>
      <c r="C1343" s="2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</row>
    <row r="1344" spans="2:80" s="3" customFormat="1" ht="17.25" customHeight="1">
      <c r="B1344" s="2"/>
      <c r="C1344" s="2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</row>
    <row r="1345" spans="2:80" s="3" customFormat="1" ht="17.25" customHeight="1">
      <c r="B1345" s="2"/>
      <c r="C1345" s="2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</row>
    <row r="1346" spans="2:80" s="3" customFormat="1" ht="17.25" customHeight="1">
      <c r="B1346" s="2"/>
      <c r="C1346" s="2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</row>
    <row r="1347" spans="2:80" s="3" customFormat="1" ht="17.25" customHeight="1">
      <c r="B1347" s="2"/>
      <c r="C1347" s="2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</row>
    <row r="1348" spans="2:80" s="3" customFormat="1" ht="17.25" customHeight="1">
      <c r="B1348" s="2"/>
      <c r="C1348" s="2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</row>
    <row r="1349" spans="2:80" s="3" customFormat="1" ht="17.25" customHeight="1">
      <c r="B1349" s="2"/>
      <c r="C1349" s="2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</row>
    <row r="1350" spans="2:80" s="3" customFormat="1" ht="17.25" customHeight="1">
      <c r="B1350" s="2"/>
      <c r="C1350" s="2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</row>
    <row r="1351" spans="2:80" s="3" customFormat="1" ht="17.25" customHeight="1">
      <c r="B1351" s="2"/>
      <c r="C1351" s="2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</row>
    <row r="1352" spans="2:80" s="3" customFormat="1" ht="17.25" customHeight="1">
      <c r="B1352" s="2"/>
      <c r="C1352" s="2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</row>
    <row r="1353" spans="2:80" s="3" customFormat="1" ht="17.25" customHeight="1">
      <c r="B1353" s="2"/>
      <c r="C1353" s="2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</row>
    <row r="1354" spans="2:80" s="3" customFormat="1" ht="17.25" customHeight="1">
      <c r="B1354" s="2"/>
      <c r="C1354" s="2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</row>
    <row r="1355" spans="2:80" s="3" customFormat="1" ht="17.25" customHeight="1">
      <c r="B1355" s="2"/>
      <c r="C1355" s="2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</row>
    <row r="1356" spans="2:80" s="3" customFormat="1" ht="17.25" customHeight="1">
      <c r="B1356" s="2"/>
      <c r="C1356" s="2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</row>
    <row r="1357" spans="2:80" s="3" customFormat="1" ht="17.25" customHeight="1">
      <c r="B1357" s="2"/>
      <c r="C1357" s="2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</row>
    <row r="1358" spans="2:80" s="3" customFormat="1" ht="17.25" customHeight="1">
      <c r="B1358" s="2"/>
      <c r="C1358" s="2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</row>
    <row r="1359" spans="2:80" s="3" customFormat="1" ht="17.25" customHeight="1">
      <c r="B1359" s="2"/>
      <c r="C1359" s="2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</row>
    <row r="1360" spans="2:80" s="3" customFormat="1" ht="17.25" customHeight="1">
      <c r="B1360" s="2"/>
      <c r="C1360" s="2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</row>
    <row r="1361" spans="2:80" s="3" customFormat="1" ht="17.25" customHeight="1">
      <c r="B1361" s="2"/>
      <c r="C1361" s="2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</row>
    <row r="1362" spans="2:80" s="3" customFormat="1" ht="17.25" customHeight="1">
      <c r="B1362" s="2"/>
      <c r="C1362" s="2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</row>
    <row r="1363" spans="2:80" s="3" customFormat="1" ht="17.25" customHeight="1">
      <c r="B1363" s="2"/>
      <c r="C1363" s="2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</row>
    <row r="1364" spans="2:80" s="3" customFormat="1" ht="17.25" customHeight="1">
      <c r="B1364" s="2"/>
      <c r="C1364" s="2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</row>
    <row r="1365" spans="2:80" s="3" customFormat="1" ht="17.25" customHeight="1">
      <c r="B1365" s="2"/>
      <c r="C1365" s="2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</row>
    <row r="1366" spans="2:80" s="3" customFormat="1" ht="17.25" customHeight="1">
      <c r="B1366" s="2"/>
      <c r="C1366" s="2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</row>
    <row r="1367" spans="2:80" s="3" customFormat="1" ht="17.25" customHeight="1">
      <c r="B1367" s="2"/>
      <c r="C1367" s="2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</row>
    <row r="1368" spans="2:80" s="3" customFormat="1" ht="17.25" customHeight="1">
      <c r="B1368" s="2"/>
      <c r="C1368" s="2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</row>
    <row r="1369" spans="2:80" s="3" customFormat="1" ht="17.25" customHeight="1">
      <c r="B1369" s="2"/>
      <c r="C1369" s="2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</row>
    <row r="1370" spans="2:80" s="3" customFormat="1" ht="17.25" customHeight="1">
      <c r="B1370" s="2"/>
      <c r="C1370" s="2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</row>
    <row r="1371" spans="2:80" s="3" customFormat="1" ht="17.25" customHeight="1">
      <c r="B1371" s="2"/>
      <c r="C1371" s="2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</row>
    <row r="1372" spans="2:80" s="3" customFormat="1" ht="17.25" customHeight="1">
      <c r="B1372" s="2"/>
      <c r="C1372" s="2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</row>
    <row r="1373" spans="2:80" s="3" customFormat="1" ht="17.25" customHeight="1">
      <c r="B1373" s="2"/>
      <c r="C1373" s="2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</row>
    <row r="1374" spans="2:80" s="3" customFormat="1" ht="17.25" customHeight="1">
      <c r="B1374" s="2"/>
      <c r="C1374" s="2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</row>
    <row r="1375" spans="2:80" s="3" customFormat="1" ht="17.25" customHeight="1">
      <c r="B1375" s="2"/>
      <c r="C1375" s="2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</row>
    <row r="1376" spans="2:80" s="3" customFormat="1" ht="17.25" customHeight="1">
      <c r="B1376" s="2"/>
      <c r="C1376" s="2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</row>
    <row r="1377" spans="2:80" s="3" customFormat="1" ht="17.25" customHeight="1">
      <c r="B1377" s="2"/>
      <c r="C1377" s="2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</row>
    <row r="1378" spans="2:80" s="3" customFormat="1" ht="17.25" customHeight="1">
      <c r="B1378" s="2"/>
      <c r="C1378" s="2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</row>
    <row r="1379" spans="2:80" s="3" customFormat="1" ht="17.25" customHeight="1">
      <c r="B1379" s="2"/>
      <c r="C1379" s="2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</row>
    <row r="1380" spans="2:80" s="3" customFormat="1" ht="17.25" customHeight="1">
      <c r="B1380" s="2"/>
      <c r="C1380" s="2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</row>
    <row r="1381" spans="2:80" s="3" customFormat="1" ht="17.25" customHeight="1">
      <c r="B1381" s="2"/>
      <c r="C1381" s="2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</row>
    <row r="1382" spans="2:80" s="3" customFormat="1" ht="17.25" customHeight="1">
      <c r="B1382" s="2"/>
      <c r="C1382" s="2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</row>
    <row r="1383" spans="2:80" s="3" customFormat="1" ht="17.25" customHeight="1">
      <c r="B1383" s="2"/>
      <c r="C1383" s="2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</row>
    <row r="1384" spans="2:80" s="3" customFormat="1" ht="17.25" customHeight="1">
      <c r="B1384" s="2"/>
      <c r="C1384" s="2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</row>
    <row r="1385" spans="2:80" s="3" customFormat="1" ht="17.25" customHeight="1">
      <c r="B1385" s="2"/>
      <c r="C1385" s="2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</row>
    <row r="1386" spans="2:80" s="3" customFormat="1" ht="17.25" customHeight="1">
      <c r="B1386" s="2"/>
      <c r="C1386" s="2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</row>
    <row r="1387" spans="2:80" s="3" customFormat="1" ht="17.25" customHeight="1">
      <c r="B1387" s="2"/>
      <c r="C1387" s="2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</row>
    <row r="1388" spans="2:80" s="3" customFormat="1" ht="17.25" customHeight="1">
      <c r="B1388" s="2"/>
      <c r="C1388" s="2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</row>
    <row r="1389" spans="2:80" s="3" customFormat="1" ht="17.25" customHeight="1">
      <c r="B1389" s="2"/>
      <c r="C1389" s="2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</row>
    <row r="1390" spans="2:80" s="3" customFormat="1" ht="17.25" customHeight="1">
      <c r="B1390" s="2"/>
      <c r="C1390" s="2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</row>
    <row r="1391" spans="2:80" s="3" customFormat="1" ht="17.25" customHeight="1">
      <c r="B1391" s="2"/>
      <c r="C1391" s="2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</row>
    <row r="1392" spans="2:80" s="3" customFormat="1" ht="17.25" customHeight="1">
      <c r="B1392" s="2"/>
      <c r="C1392" s="2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</row>
    <row r="1393" spans="2:80" s="3" customFormat="1" ht="17.25" customHeight="1">
      <c r="B1393" s="2"/>
      <c r="C1393" s="2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</row>
    <row r="1394" spans="2:80" s="3" customFormat="1" ht="17.25" customHeight="1">
      <c r="B1394" s="2"/>
      <c r="C1394" s="2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</row>
    <row r="1395" spans="2:80" s="3" customFormat="1" ht="17.25" customHeight="1">
      <c r="B1395" s="2"/>
      <c r="C1395" s="2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</row>
    <row r="1396" spans="2:80" s="3" customFormat="1" ht="17.25" customHeight="1">
      <c r="B1396" s="2"/>
      <c r="C1396" s="2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</row>
    <row r="1397" spans="2:80" s="3" customFormat="1" ht="17.25" customHeight="1">
      <c r="B1397" s="2"/>
      <c r="C1397" s="2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</row>
    <row r="1398" spans="2:80" s="3" customFormat="1" ht="17.25" customHeight="1">
      <c r="B1398" s="2"/>
      <c r="C1398" s="2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</row>
    <row r="1399" spans="2:80" s="3" customFormat="1" ht="17.25" customHeight="1">
      <c r="B1399" s="2"/>
      <c r="C1399" s="2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</row>
    <row r="1400" spans="2:80" s="3" customFormat="1" ht="17.25" customHeight="1">
      <c r="B1400" s="2"/>
      <c r="C1400" s="2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</row>
    <row r="1401" spans="2:80" s="3" customFormat="1" ht="17.25" customHeight="1">
      <c r="B1401" s="2"/>
      <c r="C1401" s="2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</row>
    <row r="1402" spans="2:80" s="3" customFormat="1" ht="17.25" customHeight="1">
      <c r="B1402" s="2"/>
      <c r="C1402" s="2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</row>
    <row r="1403" spans="2:80" s="3" customFormat="1" ht="17.25" customHeight="1">
      <c r="B1403" s="2"/>
      <c r="C1403" s="2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</row>
    <row r="1404" spans="2:80" s="3" customFormat="1" ht="17.25" customHeight="1">
      <c r="B1404" s="2"/>
      <c r="C1404" s="2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</row>
    <row r="1405" spans="2:80" s="3" customFormat="1" ht="17.25" customHeight="1">
      <c r="B1405" s="2"/>
      <c r="C1405" s="2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</row>
    <row r="1406" spans="2:80" s="3" customFormat="1" ht="17.25" customHeight="1">
      <c r="B1406" s="2"/>
      <c r="C1406" s="2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</row>
    <row r="1407" spans="2:80" s="3" customFormat="1" ht="17.25" customHeight="1">
      <c r="B1407" s="2"/>
      <c r="C1407" s="2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</row>
    <row r="1408" spans="2:80" s="3" customFormat="1" ht="17.25" customHeight="1">
      <c r="B1408" s="2"/>
      <c r="C1408" s="2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</row>
    <row r="1409" spans="2:80" s="3" customFormat="1" ht="17.25" customHeight="1">
      <c r="B1409" s="2"/>
      <c r="C1409" s="2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</row>
    <row r="1410" spans="2:80" s="3" customFormat="1" ht="17.25" customHeight="1">
      <c r="B1410" s="2"/>
      <c r="C1410" s="2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</row>
    <row r="1411" spans="2:80" s="3" customFormat="1" ht="17.25" customHeight="1">
      <c r="B1411" s="2"/>
      <c r="C1411" s="2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</row>
    <row r="1412" spans="2:80" s="3" customFormat="1" ht="17.25" customHeight="1">
      <c r="B1412" s="2"/>
      <c r="C1412" s="2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</row>
    <row r="1413" spans="2:80" s="3" customFormat="1" ht="17.25" customHeight="1">
      <c r="B1413" s="2"/>
      <c r="C1413" s="2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</row>
    <row r="1414" spans="2:80" s="3" customFormat="1" ht="17.25" customHeight="1">
      <c r="B1414" s="2"/>
      <c r="C1414" s="2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</row>
    <row r="1415" spans="2:80" s="3" customFormat="1" ht="17.25" customHeight="1">
      <c r="B1415" s="2"/>
      <c r="C1415" s="2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</row>
    <row r="1416" spans="2:80" s="3" customFormat="1" ht="17.25" customHeight="1">
      <c r="B1416" s="2"/>
      <c r="C1416" s="2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</row>
    <row r="1417" spans="2:80" s="3" customFormat="1" ht="17.25" customHeight="1">
      <c r="B1417" s="2"/>
      <c r="C1417" s="2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</row>
    <row r="1418" spans="2:80" s="3" customFormat="1" ht="17.25" customHeight="1">
      <c r="B1418" s="2"/>
      <c r="C1418" s="2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</row>
    <row r="1419" spans="2:80" s="3" customFormat="1" ht="17.25" customHeight="1">
      <c r="B1419" s="2"/>
      <c r="C1419" s="2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</row>
    <row r="1420" spans="2:80" s="3" customFormat="1" ht="17.25" customHeight="1">
      <c r="B1420" s="2"/>
      <c r="C1420" s="2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</row>
    <row r="1421" spans="2:80" s="3" customFormat="1" ht="17.25" customHeight="1">
      <c r="B1421" s="2"/>
      <c r="C1421" s="2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</row>
    <row r="1422" spans="2:80" s="3" customFormat="1" ht="17.25" customHeight="1">
      <c r="B1422" s="2"/>
      <c r="C1422" s="2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</row>
    <row r="1423" spans="2:80" s="3" customFormat="1" ht="17.25" customHeight="1">
      <c r="B1423" s="2"/>
      <c r="C1423" s="2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</row>
    <row r="1424" spans="2:80" s="3" customFormat="1" ht="17.25" customHeight="1">
      <c r="B1424" s="2"/>
      <c r="C1424" s="2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</row>
    <row r="1425" spans="2:80" s="3" customFormat="1" ht="17.25" customHeight="1">
      <c r="B1425" s="2"/>
      <c r="C1425" s="2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</row>
    <row r="1426" spans="2:80" s="3" customFormat="1" ht="17.25" customHeight="1">
      <c r="B1426" s="2"/>
      <c r="C1426" s="2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</row>
    <row r="1427" spans="2:80" s="3" customFormat="1" ht="17.25" customHeight="1">
      <c r="B1427" s="2"/>
      <c r="C1427" s="2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</row>
    <row r="1428" spans="2:80" s="3" customFormat="1" ht="17.25" customHeight="1">
      <c r="B1428" s="2"/>
      <c r="C1428" s="2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</row>
    <row r="1429" spans="2:80" s="3" customFormat="1" ht="17.25" customHeight="1">
      <c r="B1429" s="2"/>
      <c r="C1429" s="2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</row>
    <row r="1430" spans="2:80" s="3" customFormat="1" ht="17.25" customHeight="1">
      <c r="B1430" s="2"/>
      <c r="C1430" s="2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</row>
    <row r="1431" spans="2:80" s="3" customFormat="1" ht="17.25" customHeight="1">
      <c r="B1431" s="2"/>
      <c r="C1431" s="2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</row>
    <row r="1432" spans="2:80" s="3" customFormat="1" ht="17.25" customHeight="1">
      <c r="B1432" s="2"/>
      <c r="C1432" s="2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</row>
    <row r="1433" spans="2:80" s="3" customFormat="1" ht="17.25" customHeight="1">
      <c r="B1433" s="2"/>
      <c r="C1433" s="2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</row>
    <row r="1434" spans="2:80" s="3" customFormat="1" ht="17.25" customHeight="1">
      <c r="B1434" s="2"/>
      <c r="C1434" s="2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</row>
    <row r="1435" spans="2:80" s="3" customFormat="1" ht="17.25" customHeight="1">
      <c r="B1435" s="2"/>
      <c r="C1435" s="2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</row>
    <row r="1436" spans="2:80" s="3" customFormat="1" ht="17.25" customHeight="1">
      <c r="B1436" s="2"/>
      <c r="C1436" s="2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</row>
    <row r="1437" spans="2:80" s="3" customFormat="1" ht="17.25" customHeight="1">
      <c r="B1437" s="2"/>
      <c r="C1437" s="2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</row>
    <row r="1438" spans="2:80" s="3" customFormat="1" ht="17.25" customHeight="1">
      <c r="B1438" s="2"/>
      <c r="C1438" s="2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</row>
    <row r="1439" spans="2:80" s="3" customFormat="1" ht="17.25" customHeight="1">
      <c r="B1439" s="2"/>
      <c r="C1439" s="2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</row>
    <row r="1440" spans="2:80" s="3" customFormat="1" ht="17.25" customHeight="1">
      <c r="B1440" s="2"/>
      <c r="C1440" s="2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</row>
    <row r="1441" spans="2:80" s="3" customFormat="1" ht="17.25" customHeight="1">
      <c r="B1441" s="2"/>
      <c r="C1441" s="2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</row>
    <row r="1442" spans="2:80" s="3" customFormat="1" ht="17.25" customHeight="1">
      <c r="B1442" s="2"/>
      <c r="C1442" s="2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</row>
    <row r="1443" spans="2:80" s="3" customFormat="1" ht="17.25" customHeight="1">
      <c r="B1443" s="2"/>
      <c r="C1443" s="2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</row>
    <row r="1444" spans="2:80" s="3" customFormat="1" ht="17.25" customHeight="1">
      <c r="B1444" s="2"/>
      <c r="C1444" s="2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</row>
    <row r="1445" spans="2:80" s="3" customFormat="1" ht="17.25" customHeight="1">
      <c r="B1445" s="2"/>
      <c r="C1445" s="2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</row>
    <row r="1446" spans="2:80" s="3" customFormat="1" ht="17.25" customHeight="1">
      <c r="B1446" s="2"/>
      <c r="C1446" s="2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</row>
    <row r="1447" spans="2:80" s="3" customFormat="1" ht="17.25" customHeight="1">
      <c r="B1447" s="2"/>
      <c r="C1447" s="2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</row>
    <row r="1448" spans="2:80" s="3" customFormat="1" ht="17.25" customHeight="1">
      <c r="B1448" s="2"/>
      <c r="C1448" s="2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</row>
    <row r="1449" spans="2:80" s="3" customFormat="1" ht="17.25" customHeight="1">
      <c r="B1449" s="2"/>
      <c r="C1449" s="2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</row>
    <row r="1450" spans="2:80" s="3" customFormat="1" ht="17.25" customHeight="1">
      <c r="B1450" s="2"/>
      <c r="C1450" s="2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</row>
    <row r="1451" spans="2:80" s="3" customFormat="1" ht="17.25" customHeight="1">
      <c r="B1451" s="2"/>
      <c r="C1451" s="2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</row>
    <row r="1452" spans="2:80" s="3" customFormat="1" ht="17.25" customHeight="1">
      <c r="B1452" s="2"/>
      <c r="C1452" s="2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</row>
    <row r="1453" spans="2:80" s="3" customFormat="1" ht="17.25" customHeight="1">
      <c r="B1453" s="2"/>
      <c r="C1453" s="2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</row>
    <row r="1454" spans="2:80" s="3" customFormat="1" ht="17.25" customHeight="1">
      <c r="B1454" s="2"/>
      <c r="C1454" s="2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</row>
    <row r="1455" spans="2:80" s="3" customFormat="1" ht="17.25" customHeight="1">
      <c r="B1455" s="2"/>
      <c r="C1455" s="2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</row>
    <row r="1456" spans="2:80" s="3" customFormat="1" ht="17.25" customHeight="1">
      <c r="B1456" s="2"/>
      <c r="C1456" s="2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</row>
    <row r="1457" spans="2:80" s="3" customFormat="1" ht="17.25" customHeight="1">
      <c r="B1457" s="2"/>
      <c r="C1457" s="2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</row>
    <row r="1458" spans="2:80" s="3" customFormat="1" ht="17.25" customHeight="1">
      <c r="B1458" s="2"/>
      <c r="C1458" s="2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</row>
    <row r="1459" spans="2:80" s="3" customFormat="1" ht="17.25" customHeight="1">
      <c r="B1459" s="2"/>
      <c r="C1459" s="2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</row>
    <row r="1460" spans="2:80" s="3" customFormat="1" ht="17.25" customHeight="1">
      <c r="B1460" s="2"/>
      <c r="C1460" s="2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</row>
    <row r="1461" spans="2:80" s="3" customFormat="1" ht="17.25" customHeight="1">
      <c r="B1461" s="2"/>
      <c r="C1461" s="2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</row>
    <row r="1462" spans="2:80" s="3" customFormat="1" ht="17.25" customHeight="1">
      <c r="B1462" s="2"/>
      <c r="C1462" s="2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</row>
    <row r="1463" spans="2:80" s="3" customFormat="1" ht="17.25" customHeight="1">
      <c r="B1463" s="2"/>
      <c r="C1463" s="2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</row>
    <row r="1464" spans="2:80" s="3" customFormat="1" ht="17.25" customHeight="1">
      <c r="B1464" s="2"/>
      <c r="C1464" s="2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</row>
    <row r="1465" spans="2:80" s="3" customFormat="1" ht="17.25" customHeight="1">
      <c r="B1465" s="2"/>
      <c r="C1465" s="2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</row>
    <row r="1466" spans="2:80" s="3" customFormat="1" ht="17.25" customHeight="1">
      <c r="B1466" s="2"/>
      <c r="C1466" s="2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</row>
    <row r="1467" spans="2:80" s="3" customFormat="1" ht="17.25" customHeight="1">
      <c r="B1467" s="2"/>
      <c r="C1467" s="2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</row>
    <row r="1468" spans="2:80" s="3" customFormat="1" ht="17.25" customHeight="1">
      <c r="B1468" s="2"/>
      <c r="C1468" s="2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</row>
    <row r="1469" spans="2:80" s="3" customFormat="1" ht="17.25" customHeight="1">
      <c r="B1469" s="2"/>
      <c r="C1469" s="2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</row>
    <row r="1470" spans="2:80" s="3" customFormat="1" ht="17.25" customHeight="1">
      <c r="B1470" s="2"/>
      <c r="C1470" s="2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</row>
    <row r="1471" spans="2:80" s="3" customFormat="1" ht="17.25" customHeight="1">
      <c r="B1471" s="2"/>
      <c r="C1471" s="2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</row>
    <row r="1472" spans="2:80" s="3" customFormat="1" ht="17.25" customHeight="1">
      <c r="B1472" s="2"/>
      <c r="C1472" s="2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</row>
    <row r="1473" spans="2:80" s="3" customFormat="1" ht="17.25" customHeight="1">
      <c r="B1473" s="2"/>
      <c r="C1473" s="2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</row>
    <row r="1474" spans="2:80" s="3" customFormat="1" ht="17.25" customHeight="1">
      <c r="B1474" s="2"/>
      <c r="C1474" s="2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</row>
    <row r="1475" spans="2:80" s="3" customFormat="1" ht="17.25" customHeight="1">
      <c r="B1475" s="2"/>
      <c r="C1475" s="2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</row>
    <row r="1476" spans="2:80" s="3" customFormat="1" ht="17.25" customHeight="1">
      <c r="B1476" s="2"/>
      <c r="C1476" s="2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</row>
    <row r="1477" spans="2:80" s="3" customFormat="1" ht="17.25" customHeight="1">
      <c r="B1477" s="2"/>
      <c r="C1477" s="2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</row>
    <row r="1478" spans="2:80" s="3" customFormat="1" ht="17.25" customHeight="1">
      <c r="B1478" s="2"/>
      <c r="C1478" s="2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</row>
    <row r="1479" spans="2:80" s="3" customFormat="1" ht="17.25" customHeight="1">
      <c r="B1479" s="2"/>
      <c r="C1479" s="2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</row>
    <row r="1480" spans="2:80" s="3" customFormat="1" ht="17.25" customHeight="1">
      <c r="B1480" s="2"/>
      <c r="C1480" s="2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</row>
    <row r="1481" spans="2:80" s="3" customFormat="1" ht="17.25" customHeight="1">
      <c r="B1481" s="2"/>
      <c r="C1481" s="2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</row>
    <row r="1482" spans="2:80" s="3" customFormat="1" ht="17.25" customHeight="1">
      <c r="B1482" s="2"/>
      <c r="C1482" s="2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</row>
    <row r="1483" spans="2:80" s="3" customFormat="1" ht="17.25" customHeight="1">
      <c r="B1483" s="2"/>
      <c r="C1483" s="2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</row>
    <row r="1484" spans="2:80" s="3" customFormat="1" ht="17.25" customHeight="1">
      <c r="B1484" s="2"/>
      <c r="C1484" s="2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</row>
    <row r="1485" spans="2:80" s="3" customFormat="1" ht="17.25" customHeight="1">
      <c r="B1485" s="2"/>
      <c r="C1485" s="2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</row>
    <row r="1486" spans="2:80" s="3" customFormat="1" ht="17.25" customHeight="1">
      <c r="B1486" s="2"/>
      <c r="C1486" s="2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</row>
    <row r="1487" spans="2:80" s="3" customFormat="1" ht="17.25" customHeight="1">
      <c r="B1487" s="2"/>
      <c r="C1487" s="2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</row>
    <row r="1488" spans="2:80" s="3" customFormat="1" ht="17.25" customHeight="1">
      <c r="B1488" s="2"/>
      <c r="C1488" s="2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</row>
    <row r="1489" spans="2:80" s="3" customFormat="1" ht="17.25" customHeight="1">
      <c r="B1489" s="2"/>
      <c r="C1489" s="2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</row>
    <row r="1490" spans="2:80" s="3" customFormat="1" ht="17.25" customHeight="1">
      <c r="B1490" s="2"/>
      <c r="C1490" s="2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</row>
    <row r="1491" spans="2:80" s="3" customFormat="1" ht="17.25" customHeight="1">
      <c r="B1491" s="2"/>
      <c r="C1491" s="2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</row>
    <row r="1492" spans="2:80" s="3" customFormat="1" ht="17.25" customHeight="1">
      <c r="B1492" s="2"/>
      <c r="C1492" s="2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</row>
    <row r="1493" spans="2:80" s="3" customFormat="1" ht="17.25" customHeight="1">
      <c r="B1493" s="2"/>
      <c r="C1493" s="2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</row>
    <row r="1494" spans="2:80" s="3" customFormat="1" ht="17.25" customHeight="1">
      <c r="B1494" s="2"/>
      <c r="C1494" s="2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</row>
    <row r="1495" spans="2:80" s="3" customFormat="1" ht="17.25" customHeight="1">
      <c r="B1495" s="2"/>
      <c r="C1495" s="2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</row>
    <row r="1496" spans="2:80" s="3" customFormat="1" ht="17.25" customHeight="1">
      <c r="B1496" s="2"/>
      <c r="C1496" s="2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</row>
    <row r="1497" spans="2:80" s="3" customFormat="1" ht="17.25" customHeight="1">
      <c r="B1497" s="2"/>
      <c r="C1497" s="2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</row>
    <row r="1498" spans="2:80" s="3" customFormat="1" ht="17.25" customHeight="1">
      <c r="B1498" s="2"/>
      <c r="C1498" s="2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</row>
    <row r="1499" spans="2:80" s="3" customFormat="1" ht="17.25" customHeight="1">
      <c r="B1499" s="2"/>
      <c r="C1499" s="2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</row>
    <row r="1500" spans="2:80" s="3" customFormat="1" ht="17.25" customHeight="1">
      <c r="B1500" s="2"/>
      <c r="C1500" s="2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</row>
    <row r="1501" spans="2:80" s="3" customFormat="1" ht="17.25" customHeight="1">
      <c r="B1501" s="2"/>
      <c r="C1501" s="2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</row>
    <row r="1502" spans="2:80" s="3" customFormat="1" ht="17.25" customHeight="1">
      <c r="B1502" s="2"/>
      <c r="C1502" s="2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</row>
    <row r="1503" spans="2:80" s="3" customFormat="1" ht="17.25" customHeight="1">
      <c r="B1503" s="2"/>
      <c r="C1503" s="2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</row>
    <row r="1504" spans="2:80" s="3" customFormat="1" ht="17.25" customHeight="1">
      <c r="B1504" s="2"/>
      <c r="C1504" s="2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</row>
    <row r="1505" spans="2:80" s="3" customFormat="1" ht="17.25" customHeight="1">
      <c r="B1505" s="2"/>
      <c r="C1505" s="2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</row>
    <row r="1506" spans="2:80" s="3" customFormat="1" ht="17.25" customHeight="1">
      <c r="B1506" s="2"/>
      <c r="C1506" s="2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</row>
    <row r="1507" spans="2:80" s="3" customFormat="1" ht="17.25" customHeight="1">
      <c r="B1507" s="2"/>
      <c r="C1507" s="2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</row>
    <row r="1508" spans="2:80" s="3" customFormat="1" ht="17.25" customHeight="1">
      <c r="B1508" s="2"/>
      <c r="C1508" s="2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</row>
    <row r="1509" spans="2:80" s="3" customFormat="1" ht="17.25" customHeight="1">
      <c r="B1509" s="2"/>
      <c r="C1509" s="2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</row>
    <row r="1510" spans="2:80" s="3" customFormat="1" ht="17.25" customHeight="1">
      <c r="B1510" s="2"/>
      <c r="C1510" s="2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</row>
    <row r="1511" spans="2:80" s="3" customFormat="1" ht="17.25" customHeight="1">
      <c r="B1511" s="2"/>
      <c r="C1511" s="2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</row>
    <row r="1512" spans="2:80" s="3" customFormat="1" ht="17.25" customHeight="1">
      <c r="B1512" s="2"/>
      <c r="C1512" s="2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</row>
    <row r="1513" spans="2:80" s="3" customFormat="1" ht="17.25" customHeight="1">
      <c r="B1513" s="2"/>
      <c r="C1513" s="2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</row>
    <row r="1514" spans="2:80" s="3" customFormat="1" ht="17.25" customHeight="1">
      <c r="B1514" s="2"/>
      <c r="C1514" s="2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</row>
    <row r="1515" spans="2:80" s="3" customFormat="1" ht="17.25" customHeight="1">
      <c r="B1515" s="2"/>
      <c r="C1515" s="2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</row>
    <row r="1516" spans="2:80" s="3" customFormat="1" ht="17.25" customHeight="1">
      <c r="B1516" s="2"/>
      <c r="C1516" s="2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</row>
    <row r="1517" spans="2:80" s="3" customFormat="1" ht="17.25" customHeight="1">
      <c r="B1517" s="2"/>
      <c r="C1517" s="2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</row>
    <row r="1518" spans="2:80" s="3" customFormat="1" ht="17.25" customHeight="1">
      <c r="B1518" s="2"/>
      <c r="C1518" s="2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</row>
    <row r="1519" spans="2:80" s="3" customFormat="1" ht="17.25" customHeight="1">
      <c r="B1519" s="2"/>
      <c r="C1519" s="2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</row>
    <row r="1520" spans="2:80" s="3" customFormat="1" ht="17.25" customHeight="1">
      <c r="B1520" s="2"/>
      <c r="C1520" s="2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</row>
    <row r="1521" spans="2:80" s="3" customFormat="1" ht="17.25" customHeight="1">
      <c r="B1521" s="2"/>
      <c r="C1521" s="2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</row>
    <row r="1522" spans="2:80" s="3" customFormat="1" ht="17.25" customHeight="1">
      <c r="B1522" s="2"/>
      <c r="C1522" s="2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</row>
    <row r="1523" spans="2:80" s="3" customFormat="1" ht="17.25" customHeight="1">
      <c r="B1523" s="2"/>
      <c r="C1523" s="2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</row>
    <row r="1524" spans="2:80" s="3" customFormat="1" ht="17.25" customHeight="1">
      <c r="B1524" s="2"/>
      <c r="C1524" s="2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</row>
    <row r="1525" spans="2:80" s="3" customFormat="1" ht="17.25" customHeight="1">
      <c r="B1525" s="2"/>
      <c r="C1525" s="2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</row>
    <row r="1526" spans="2:80" s="3" customFormat="1" ht="17.25" customHeight="1">
      <c r="B1526" s="2"/>
      <c r="C1526" s="2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</row>
    <row r="1527" spans="2:80" s="3" customFormat="1" ht="17.25" customHeight="1">
      <c r="B1527" s="2"/>
      <c r="C1527" s="2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</row>
    <row r="1528" spans="2:80" s="3" customFormat="1" ht="17.25" customHeight="1">
      <c r="B1528" s="2"/>
      <c r="C1528" s="2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</row>
    <row r="1529" spans="2:80" s="3" customFormat="1" ht="17.25" customHeight="1">
      <c r="B1529" s="2"/>
      <c r="C1529" s="2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</row>
    <row r="1530" spans="2:80" s="3" customFormat="1" ht="17.25" customHeight="1">
      <c r="B1530" s="2"/>
      <c r="C1530" s="2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</row>
    <row r="1531" spans="2:80" s="3" customFormat="1" ht="17.25" customHeight="1">
      <c r="B1531" s="2"/>
      <c r="C1531" s="2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</row>
    <row r="1532" spans="2:80" s="3" customFormat="1" ht="17.25" customHeight="1">
      <c r="B1532" s="2"/>
      <c r="C1532" s="2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</row>
    <row r="1533" spans="2:80" s="3" customFormat="1" ht="17.25" customHeight="1">
      <c r="B1533" s="2"/>
      <c r="C1533" s="2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</row>
    <row r="1534" spans="2:80" s="3" customFormat="1" ht="17.25" customHeight="1">
      <c r="B1534" s="2"/>
      <c r="C1534" s="2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</row>
    <row r="1535" spans="2:80" s="3" customFormat="1" ht="17.25" customHeight="1">
      <c r="B1535" s="2"/>
      <c r="C1535" s="2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</row>
    <row r="1536" spans="2:80" s="3" customFormat="1" ht="17.25" customHeight="1">
      <c r="B1536" s="2"/>
      <c r="C1536" s="2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</row>
    <row r="1537" spans="2:80" s="3" customFormat="1" ht="17.25" customHeight="1">
      <c r="B1537" s="2"/>
      <c r="C1537" s="2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</row>
    <row r="1538" spans="2:80" s="3" customFormat="1" ht="17.25" customHeight="1">
      <c r="B1538" s="2"/>
      <c r="C1538" s="2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</row>
    <row r="1539" spans="2:80" s="3" customFormat="1" ht="17.25" customHeight="1">
      <c r="B1539" s="2"/>
      <c r="C1539" s="2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</row>
    <row r="1540" spans="2:80" s="3" customFormat="1" ht="17.25" customHeight="1">
      <c r="B1540" s="2"/>
      <c r="C1540" s="2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</row>
    <row r="1541" spans="2:80" s="3" customFormat="1" ht="17.25" customHeight="1">
      <c r="B1541" s="2"/>
      <c r="C1541" s="2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</row>
    <row r="1542" spans="2:80" s="3" customFormat="1" ht="17.25" customHeight="1">
      <c r="B1542" s="2"/>
      <c r="C1542" s="2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</row>
    <row r="1543" spans="2:80" s="3" customFormat="1" ht="17.25" customHeight="1">
      <c r="B1543" s="2"/>
      <c r="C1543" s="2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</row>
    <row r="1544" spans="2:80" s="3" customFormat="1" ht="17.25" customHeight="1">
      <c r="B1544" s="2"/>
      <c r="C1544" s="2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</row>
    <row r="1545" spans="2:80" s="3" customFormat="1" ht="17.25" customHeight="1">
      <c r="B1545" s="2"/>
      <c r="C1545" s="2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</row>
    <row r="1546" spans="2:80" s="3" customFormat="1" ht="17.25" customHeight="1">
      <c r="B1546" s="2"/>
      <c r="C1546" s="2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</row>
    <row r="1547" spans="2:80" s="3" customFormat="1" ht="17.25" customHeight="1">
      <c r="B1547" s="2"/>
      <c r="C1547" s="2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</row>
    <row r="1548" spans="2:80" s="3" customFormat="1" ht="17.25" customHeight="1">
      <c r="B1548" s="2"/>
      <c r="C1548" s="2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</row>
    <row r="1549" spans="2:80" s="3" customFormat="1" ht="17.25" customHeight="1">
      <c r="B1549" s="2"/>
      <c r="C1549" s="2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</row>
    <row r="1550" spans="2:80" s="3" customFormat="1" ht="17.25" customHeight="1">
      <c r="B1550" s="2"/>
      <c r="C1550" s="2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</row>
    <row r="1551" spans="2:80" s="3" customFormat="1" ht="17.25" customHeight="1">
      <c r="B1551" s="2"/>
      <c r="C1551" s="2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</row>
    <row r="1552" spans="2:80" s="3" customFormat="1" ht="17.25" customHeight="1">
      <c r="B1552" s="2"/>
      <c r="C1552" s="2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</row>
    <row r="1553" spans="2:80" s="3" customFormat="1" ht="17.25" customHeight="1">
      <c r="B1553" s="2"/>
      <c r="C1553" s="2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</row>
    <row r="1554" spans="2:80" s="3" customFormat="1" ht="17.25" customHeight="1">
      <c r="B1554" s="2"/>
      <c r="C1554" s="2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</row>
    <row r="1555" spans="2:80" s="3" customFormat="1" ht="17.25" customHeight="1">
      <c r="B1555" s="2"/>
      <c r="C1555" s="2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</row>
    <row r="1556" spans="2:80" s="3" customFormat="1" ht="17.25" customHeight="1">
      <c r="B1556" s="2"/>
      <c r="C1556" s="2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</row>
    <row r="1557" spans="2:80" s="3" customFormat="1" ht="17.25" customHeight="1">
      <c r="B1557" s="2"/>
      <c r="C1557" s="2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</row>
    <row r="1558" spans="2:80" s="3" customFormat="1" ht="17.25" customHeight="1">
      <c r="B1558" s="2"/>
      <c r="C1558" s="2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</row>
    <row r="1559" spans="2:80" s="3" customFormat="1" ht="17.25" customHeight="1">
      <c r="B1559" s="2"/>
      <c r="C1559" s="2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</row>
    <row r="1560" spans="2:80" s="3" customFormat="1" ht="17.25" customHeight="1">
      <c r="B1560" s="2"/>
      <c r="C1560" s="2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</row>
    <row r="1561" spans="2:80" s="3" customFormat="1" ht="17.25" customHeight="1">
      <c r="B1561" s="2"/>
      <c r="C1561" s="2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</row>
    <row r="1562" spans="2:80" s="3" customFormat="1" ht="17.25" customHeight="1">
      <c r="B1562" s="2"/>
      <c r="C1562" s="2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</row>
    <row r="1563" spans="2:80" s="3" customFormat="1" ht="17.25" customHeight="1">
      <c r="B1563" s="2"/>
      <c r="C1563" s="2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</row>
    <row r="1564" spans="2:80" s="3" customFormat="1" ht="17.25" customHeight="1">
      <c r="B1564" s="2"/>
      <c r="C1564" s="2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</row>
    <row r="1565" spans="2:80" s="3" customFormat="1" ht="17.25" customHeight="1">
      <c r="B1565" s="2"/>
      <c r="C1565" s="2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</row>
    <row r="1566" spans="2:80" s="3" customFormat="1" ht="17.25" customHeight="1">
      <c r="B1566" s="2"/>
      <c r="C1566" s="2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</row>
    <row r="1567" spans="2:80" s="3" customFormat="1" ht="17.25" customHeight="1">
      <c r="B1567" s="2"/>
      <c r="C1567" s="2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</row>
    <row r="1568" spans="2:80" s="3" customFormat="1" ht="17.25" customHeight="1">
      <c r="B1568" s="2"/>
      <c r="C1568" s="2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</row>
    <row r="1569" spans="2:80" s="3" customFormat="1" ht="17.25" customHeight="1">
      <c r="B1569" s="2"/>
      <c r="C1569" s="2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</row>
    <row r="1570" spans="2:80" s="3" customFormat="1" ht="17.25" customHeight="1">
      <c r="B1570" s="2"/>
      <c r="C1570" s="2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</row>
    <row r="1571" spans="2:80" s="3" customFormat="1" ht="17.25" customHeight="1">
      <c r="B1571" s="2"/>
      <c r="C1571" s="2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</row>
    <row r="1572" spans="2:80" s="3" customFormat="1" ht="17.25" customHeight="1">
      <c r="B1572" s="2"/>
      <c r="C1572" s="2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</row>
    <row r="1573" spans="2:80" s="3" customFormat="1" ht="17.25" customHeight="1">
      <c r="B1573" s="2"/>
      <c r="C1573" s="2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</row>
    <row r="1574" spans="2:80" s="3" customFormat="1" ht="17.25" customHeight="1">
      <c r="B1574" s="2"/>
      <c r="C1574" s="2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</row>
    <row r="1575" spans="2:80" s="3" customFormat="1" ht="17.25" customHeight="1">
      <c r="B1575" s="2"/>
      <c r="C1575" s="2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</row>
    <row r="1576" spans="2:80" s="3" customFormat="1" ht="17.25" customHeight="1">
      <c r="B1576" s="2"/>
      <c r="C1576" s="2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</row>
    <row r="1577" spans="2:80" s="3" customFormat="1" ht="17.25" customHeight="1">
      <c r="B1577" s="2"/>
      <c r="C1577" s="2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</row>
    <row r="1578" spans="2:80" s="3" customFormat="1" ht="17.25" customHeight="1">
      <c r="B1578" s="2"/>
      <c r="C1578" s="2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</row>
    <row r="1579" spans="2:80" s="3" customFormat="1" ht="17.25" customHeight="1">
      <c r="B1579" s="2"/>
      <c r="C1579" s="2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</row>
    <row r="1580" spans="2:80" s="3" customFormat="1" ht="17.25" customHeight="1">
      <c r="B1580" s="2"/>
      <c r="C1580" s="2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</row>
    <row r="1581" spans="2:80" s="3" customFormat="1" ht="17.25" customHeight="1">
      <c r="B1581" s="2"/>
      <c r="C1581" s="2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</row>
    <row r="1582" spans="2:80" s="3" customFormat="1" ht="17.25" customHeight="1">
      <c r="B1582" s="2"/>
      <c r="C1582" s="2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</row>
    <row r="1583" spans="2:80" s="3" customFormat="1" ht="17.25" customHeight="1">
      <c r="B1583" s="2"/>
      <c r="C1583" s="2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</row>
    <row r="1584" spans="2:80" s="3" customFormat="1" ht="17.25" customHeight="1">
      <c r="B1584" s="2"/>
      <c r="C1584" s="2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</row>
    <row r="1585" spans="2:80" s="3" customFormat="1" ht="17.25" customHeight="1">
      <c r="B1585" s="2"/>
      <c r="C1585" s="2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</row>
    <row r="1586" spans="2:80" s="3" customFormat="1" ht="17.25" customHeight="1">
      <c r="B1586" s="2"/>
      <c r="C1586" s="2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</row>
    <row r="1587" spans="2:80" s="3" customFormat="1" ht="17.25" customHeight="1">
      <c r="B1587" s="2"/>
      <c r="C1587" s="2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</row>
    <row r="1588" spans="2:80" s="3" customFormat="1" ht="17.25" customHeight="1">
      <c r="B1588" s="2"/>
      <c r="C1588" s="2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</row>
    <row r="1589" spans="2:80" s="3" customFormat="1" ht="17.25" customHeight="1">
      <c r="B1589" s="2"/>
      <c r="C1589" s="2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</row>
    <row r="1590" spans="2:80" s="3" customFormat="1" ht="17.25" customHeight="1">
      <c r="B1590" s="2"/>
      <c r="C1590" s="2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</row>
    <row r="1591" spans="2:80" s="3" customFormat="1" ht="17.25" customHeight="1">
      <c r="B1591" s="2"/>
      <c r="C1591" s="2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</row>
    <row r="1592" spans="2:80" s="3" customFormat="1" ht="17.25" customHeight="1">
      <c r="B1592" s="2"/>
      <c r="C1592" s="2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</row>
    <row r="1593" spans="2:80" s="3" customFormat="1" ht="17.25" customHeight="1">
      <c r="B1593" s="2"/>
      <c r="C1593" s="2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</row>
    <row r="1594" spans="2:80" s="3" customFormat="1" ht="17.25" customHeight="1">
      <c r="B1594" s="2"/>
      <c r="C1594" s="2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</row>
    <row r="1595" spans="2:80" s="3" customFormat="1" ht="17.25" customHeight="1">
      <c r="B1595" s="2"/>
      <c r="C1595" s="2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</row>
    <row r="1596" spans="2:80" s="3" customFormat="1" ht="17.25" customHeight="1">
      <c r="B1596" s="2"/>
      <c r="C1596" s="2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</row>
    <row r="1597" spans="2:80" s="3" customFormat="1" ht="17.25" customHeight="1">
      <c r="B1597" s="2"/>
      <c r="C1597" s="2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</row>
    <row r="1598" spans="2:80" s="3" customFormat="1" ht="17.25" customHeight="1">
      <c r="B1598" s="2"/>
      <c r="C1598" s="2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</row>
    <row r="1599" spans="2:80" s="3" customFormat="1" ht="17.25" customHeight="1">
      <c r="B1599" s="2"/>
      <c r="C1599" s="2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</row>
    <row r="1600" spans="2:80" s="3" customFormat="1" ht="17.25" customHeight="1">
      <c r="B1600" s="2"/>
      <c r="C1600" s="2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</row>
    <row r="1601" spans="2:80" s="3" customFormat="1" ht="17.25" customHeight="1">
      <c r="B1601" s="2"/>
      <c r="C1601" s="2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</row>
    <row r="1602" spans="2:80" s="3" customFormat="1" ht="17.25" customHeight="1">
      <c r="B1602" s="2"/>
      <c r="C1602" s="2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</row>
    <row r="1603" spans="2:80" s="3" customFormat="1" ht="17.25" customHeight="1">
      <c r="B1603" s="2"/>
      <c r="C1603" s="2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</row>
    <row r="1604" spans="2:80" s="3" customFormat="1" ht="17.25" customHeight="1">
      <c r="B1604" s="2"/>
      <c r="C1604" s="2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</row>
    <row r="1605" spans="2:80" s="3" customFormat="1" ht="17.25" customHeight="1">
      <c r="B1605" s="2"/>
      <c r="C1605" s="2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</row>
    <row r="1606" spans="2:80" s="3" customFormat="1" ht="17.25" customHeight="1">
      <c r="B1606" s="2"/>
      <c r="C1606" s="2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</row>
    <row r="1607" spans="2:80" s="3" customFormat="1" ht="17.25" customHeight="1">
      <c r="B1607" s="2"/>
      <c r="C1607" s="2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</row>
    <row r="1608" spans="2:80" s="3" customFormat="1" ht="17.25" customHeight="1">
      <c r="B1608" s="2"/>
      <c r="C1608" s="2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</row>
    <row r="1609" spans="2:80" s="3" customFormat="1" ht="17.25" customHeight="1">
      <c r="B1609" s="2"/>
      <c r="C1609" s="2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</row>
    <row r="1610" spans="2:80" s="3" customFormat="1" ht="17.25" customHeight="1">
      <c r="B1610" s="2"/>
      <c r="C1610" s="2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</row>
    <row r="1611" spans="2:80" s="3" customFormat="1" ht="17.25" customHeight="1">
      <c r="B1611" s="2"/>
      <c r="C1611" s="2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</row>
    <row r="1612" spans="2:80" s="3" customFormat="1" ht="17.25" customHeight="1">
      <c r="B1612" s="2"/>
      <c r="C1612" s="2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</row>
    <row r="1613" spans="2:80" s="3" customFormat="1" ht="17.25" customHeight="1">
      <c r="B1613" s="2"/>
      <c r="C1613" s="2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</row>
    <row r="1614" spans="2:80" s="3" customFormat="1" ht="17.25" customHeight="1">
      <c r="B1614" s="2"/>
      <c r="C1614" s="2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</row>
    <row r="1615" spans="2:80" s="3" customFormat="1" ht="17.25" customHeight="1">
      <c r="B1615" s="2"/>
      <c r="C1615" s="2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</row>
    <row r="1616" spans="2:80" s="3" customFormat="1" ht="17.25" customHeight="1">
      <c r="B1616" s="2"/>
      <c r="C1616" s="2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</row>
    <row r="1617" spans="2:80" s="3" customFormat="1" ht="17.25" customHeight="1">
      <c r="B1617" s="2"/>
      <c r="C1617" s="2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</row>
    <row r="1618" spans="2:80" s="3" customFormat="1" ht="17.25" customHeight="1">
      <c r="B1618" s="2"/>
      <c r="C1618" s="2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</row>
    <row r="1619" spans="2:80" s="3" customFormat="1" ht="17.25" customHeight="1">
      <c r="B1619" s="2"/>
      <c r="C1619" s="2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</row>
    <row r="1620" spans="2:80" s="3" customFormat="1" ht="17.25" customHeight="1">
      <c r="B1620" s="2"/>
      <c r="C1620" s="2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</row>
    <row r="1621" spans="2:80" s="3" customFormat="1" ht="17.25" customHeight="1">
      <c r="B1621" s="2"/>
      <c r="C1621" s="2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</row>
    <row r="1622" spans="2:80" s="3" customFormat="1" ht="17.25" customHeight="1">
      <c r="B1622" s="2"/>
      <c r="C1622" s="2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</row>
    <row r="1623" spans="2:80" s="3" customFormat="1" ht="17.25" customHeight="1">
      <c r="B1623" s="2"/>
      <c r="C1623" s="2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</row>
    <row r="1624" spans="2:80" s="3" customFormat="1" ht="17.25" customHeight="1">
      <c r="B1624" s="2"/>
      <c r="C1624" s="2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</row>
    <row r="1625" spans="2:80" s="3" customFormat="1" ht="17.25" customHeight="1">
      <c r="B1625" s="2"/>
      <c r="C1625" s="2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</row>
    <row r="1626" spans="2:80" s="3" customFormat="1" ht="17.25" customHeight="1">
      <c r="B1626" s="2"/>
      <c r="C1626" s="2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</row>
    <row r="1627" spans="2:80" s="3" customFormat="1" ht="17.25" customHeight="1">
      <c r="B1627" s="2"/>
      <c r="C1627" s="2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</row>
    <row r="1628" spans="2:80" s="3" customFormat="1" ht="17.25" customHeight="1">
      <c r="B1628" s="2"/>
      <c r="C1628" s="2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</row>
    <row r="1629" spans="2:80" s="3" customFormat="1" ht="17.25" customHeight="1">
      <c r="B1629" s="2"/>
      <c r="C1629" s="2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</row>
    <row r="1630" spans="2:80" s="3" customFormat="1" ht="17.25" customHeight="1">
      <c r="B1630" s="2"/>
      <c r="C1630" s="2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</row>
    <row r="1631" spans="2:80" s="3" customFormat="1" ht="17.25" customHeight="1">
      <c r="B1631" s="2"/>
      <c r="C1631" s="2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</row>
    <row r="1632" spans="2:80" s="3" customFormat="1" ht="17.25" customHeight="1">
      <c r="B1632" s="2"/>
      <c r="C1632" s="2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</row>
    <row r="1633" spans="2:80" s="3" customFormat="1" ht="17.25" customHeight="1">
      <c r="B1633" s="2"/>
      <c r="C1633" s="2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</row>
    <row r="1634" spans="2:80" s="3" customFormat="1" ht="17.25" customHeight="1">
      <c r="B1634" s="2"/>
      <c r="C1634" s="2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</row>
    <row r="1635" spans="2:80" s="3" customFormat="1" ht="17.25" customHeight="1">
      <c r="B1635" s="2"/>
      <c r="C1635" s="2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</row>
    <row r="1636" spans="2:80" s="3" customFormat="1" ht="17.25" customHeight="1">
      <c r="B1636" s="2"/>
      <c r="C1636" s="2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</row>
    <row r="1637" spans="2:80" s="3" customFormat="1" ht="17.25" customHeight="1">
      <c r="B1637" s="2"/>
      <c r="C1637" s="2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</row>
    <row r="1638" spans="2:80" s="3" customFormat="1" ht="17.25" customHeight="1">
      <c r="B1638" s="2"/>
      <c r="C1638" s="2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</row>
    <row r="1639" spans="2:80" s="3" customFormat="1" ht="17.25" customHeight="1">
      <c r="B1639" s="2"/>
      <c r="C1639" s="2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</row>
    <row r="1640" spans="2:80" s="3" customFormat="1" ht="17.25" customHeight="1">
      <c r="B1640" s="2"/>
      <c r="C1640" s="2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</row>
    <row r="1641" spans="2:80" s="3" customFormat="1" ht="17.25" customHeight="1">
      <c r="B1641" s="2"/>
      <c r="C1641" s="2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</row>
    <row r="1642" spans="2:80" s="3" customFormat="1" ht="17.25" customHeight="1">
      <c r="B1642" s="2"/>
      <c r="C1642" s="2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</row>
    <row r="1643" spans="2:80" s="3" customFormat="1" ht="17.25" customHeight="1">
      <c r="B1643" s="2"/>
      <c r="C1643" s="2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</row>
    <row r="1644" spans="2:80" s="3" customFormat="1" ht="17.25" customHeight="1">
      <c r="B1644" s="2"/>
      <c r="C1644" s="2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</row>
    <row r="1645" spans="2:80" s="3" customFormat="1" ht="17.25" customHeight="1">
      <c r="B1645" s="2"/>
      <c r="C1645" s="2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</row>
    <row r="1646" spans="2:80" s="3" customFormat="1" ht="17.25" customHeight="1">
      <c r="B1646" s="2"/>
      <c r="C1646" s="2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</row>
    <row r="1647" spans="2:80" s="3" customFormat="1" ht="17.25" customHeight="1">
      <c r="B1647" s="2"/>
      <c r="C1647" s="2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</row>
    <row r="1648" spans="2:80" s="3" customFormat="1" ht="17.25" customHeight="1">
      <c r="B1648" s="2"/>
      <c r="C1648" s="2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</row>
    <row r="1649" spans="2:80" s="3" customFormat="1" ht="17.25" customHeight="1">
      <c r="B1649" s="2"/>
      <c r="C1649" s="2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</row>
    <row r="1650" spans="2:80" s="3" customFormat="1" ht="17.25" customHeight="1">
      <c r="B1650" s="2"/>
      <c r="C1650" s="2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</row>
    <row r="1651" spans="2:80" s="3" customFormat="1" ht="17.25" customHeight="1">
      <c r="B1651" s="2"/>
      <c r="C1651" s="2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</row>
    <row r="1652" spans="2:80" s="3" customFormat="1" ht="17.25" customHeight="1">
      <c r="B1652" s="2"/>
      <c r="C1652" s="2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</row>
    <row r="1653" spans="2:80" s="3" customFormat="1" ht="17.25" customHeight="1">
      <c r="B1653" s="2"/>
      <c r="C1653" s="2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</row>
    <row r="1654" spans="2:80" s="3" customFormat="1" ht="17.25" customHeight="1">
      <c r="B1654" s="2"/>
      <c r="C1654" s="2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</row>
    <row r="1655" spans="2:80" s="3" customFormat="1" ht="17.25" customHeight="1">
      <c r="B1655" s="2"/>
      <c r="C1655" s="2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</row>
    <row r="1656" spans="2:80" s="3" customFormat="1" ht="17.25" customHeight="1">
      <c r="B1656" s="2"/>
      <c r="C1656" s="2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</row>
    <row r="1657" spans="2:80" s="3" customFormat="1" ht="17.25" customHeight="1">
      <c r="B1657" s="2"/>
      <c r="C1657" s="2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</row>
    <row r="1658" spans="2:80" s="3" customFormat="1" ht="17.25" customHeight="1">
      <c r="B1658" s="2"/>
      <c r="C1658" s="2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</row>
    <row r="1659" spans="2:80" s="3" customFormat="1" ht="17.25" customHeight="1">
      <c r="B1659" s="2"/>
      <c r="C1659" s="2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</row>
    <row r="1660" spans="2:80" s="3" customFormat="1" ht="17.25" customHeight="1">
      <c r="B1660" s="2"/>
      <c r="C1660" s="2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</row>
    <row r="1661" spans="2:80" s="3" customFormat="1" ht="17.25" customHeight="1">
      <c r="B1661" s="2"/>
      <c r="C1661" s="2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</row>
    <row r="1662" spans="2:80" s="3" customFormat="1" ht="17.25" customHeight="1">
      <c r="B1662" s="2"/>
      <c r="C1662" s="2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</row>
    <row r="1663" spans="2:80" s="3" customFormat="1" ht="17.25" customHeight="1">
      <c r="B1663" s="2"/>
      <c r="C1663" s="2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</row>
    <row r="1664" spans="2:80" s="3" customFormat="1" ht="17.25" customHeight="1">
      <c r="B1664" s="2"/>
      <c r="C1664" s="2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</row>
    <row r="1665" spans="2:80" s="3" customFormat="1" ht="17.25" customHeight="1">
      <c r="B1665" s="2"/>
      <c r="C1665" s="2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</row>
    <row r="1666" spans="2:80" s="3" customFormat="1" ht="17.25" customHeight="1">
      <c r="B1666" s="2"/>
      <c r="C1666" s="2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</row>
    <row r="1667" spans="2:80" s="3" customFormat="1" ht="17.25" customHeight="1">
      <c r="B1667" s="2"/>
      <c r="C1667" s="2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</row>
    <row r="1668" spans="2:80" s="3" customFormat="1" ht="17.25" customHeight="1">
      <c r="B1668" s="2"/>
      <c r="C1668" s="2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</row>
    <row r="1669" spans="2:80" s="3" customFormat="1" ht="17.25" customHeight="1">
      <c r="B1669" s="2"/>
      <c r="C1669" s="2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</row>
    <row r="1670" spans="2:80" s="3" customFormat="1" ht="17.25" customHeight="1">
      <c r="B1670" s="2"/>
      <c r="C1670" s="2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</row>
    <row r="1671" spans="2:80" s="3" customFormat="1" ht="17.25" customHeight="1">
      <c r="B1671" s="2"/>
      <c r="C1671" s="2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</row>
    <row r="1672" spans="2:80" s="3" customFormat="1" ht="17.25" customHeight="1">
      <c r="B1672" s="2"/>
      <c r="C1672" s="2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</row>
    <row r="1673" spans="2:80" s="3" customFormat="1" ht="17.25" customHeight="1">
      <c r="B1673" s="2"/>
      <c r="C1673" s="2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</row>
    <row r="1674" spans="2:80" s="3" customFormat="1" ht="17.25" customHeight="1">
      <c r="B1674" s="2"/>
      <c r="C1674" s="2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</row>
    <row r="1675" spans="2:80" s="3" customFormat="1" ht="17.25" customHeight="1">
      <c r="B1675" s="2"/>
      <c r="C1675" s="2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</row>
    <row r="1676" spans="2:80" s="3" customFormat="1" ht="17.25" customHeight="1">
      <c r="B1676" s="2"/>
      <c r="C1676" s="2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</row>
    <row r="1677" spans="2:80" s="3" customFormat="1" ht="17.25" customHeight="1">
      <c r="B1677" s="2"/>
      <c r="C1677" s="2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</row>
    <row r="1678" spans="2:80" s="3" customFormat="1" ht="17.25" customHeight="1">
      <c r="B1678" s="2"/>
      <c r="C1678" s="2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</row>
    <row r="1679" spans="2:80" s="3" customFormat="1" ht="17.25" customHeight="1">
      <c r="B1679" s="2"/>
      <c r="C1679" s="2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</row>
    <row r="1680" spans="2:80" s="3" customFormat="1" ht="17.25" customHeight="1">
      <c r="B1680" s="2"/>
      <c r="C1680" s="2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</row>
    <row r="1681" spans="2:80" s="3" customFormat="1" ht="17.25" customHeight="1">
      <c r="B1681" s="2"/>
      <c r="C1681" s="2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</row>
    <row r="1682" spans="2:80" s="3" customFormat="1" ht="17.25" customHeight="1">
      <c r="B1682" s="2"/>
      <c r="C1682" s="2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</row>
    <row r="1683" spans="2:80" s="3" customFormat="1" ht="17.25" customHeight="1">
      <c r="B1683" s="2"/>
      <c r="C1683" s="2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</row>
    <row r="1684" spans="2:80" s="3" customFormat="1" ht="17.25" customHeight="1">
      <c r="B1684" s="2"/>
      <c r="C1684" s="2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</row>
    <row r="1685" spans="2:80" s="3" customFormat="1" ht="17.25" customHeight="1">
      <c r="B1685" s="2"/>
      <c r="C1685" s="2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</row>
    <row r="1686" spans="2:80" s="3" customFormat="1" ht="17.25" customHeight="1">
      <c r="B1686" s="2"/>
      <c r="C1686" s="2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</row>
    <row r="1687" spans="2:80" s="3" customFormat="1" ht="17.25" customHeight="1">
      <c r="B1687" s="2"/>
      <c r="C1687" s="2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</row>
    <row r="1688" spans="2:80" s="3" customFormat="1" ht="17.25" customHeight="1">
      <c r="B1688" s="2"/>
      <c r="C1688" s="2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</row>
    <row r="1689" spans="2:80" s="3" customFormat="1" ht="17.25" customHeight="1">
      <c r="B1689" s="2"/>
      <c r="C1689" s="2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</row>
    <row r="1690" spans="2:80" s="3" customFormat="1" ht="17.25" customHeight="1">
      <c r="B1690" s="2"/>
      <c r="C1690" s="2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</row>
    <row r="1691" spans="2:80" s="3" customFormat="1" ht="17.25" customHeight="1">
      <c r="B1691" s="2"/>
      <c r="C1691" s="2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</row>
    <row r="1692" spans="2:80" s="3" customFormat="1" ht="17.25" customHeight="1">
      <c r="B1692" s="2"/>
      <c r="C1692" s="2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</row>
    <row r="1693" spans="2:80" s="3" customFormat="1" ht="17.25" customHeight="1">
      <c r="B1693" s="2"/>
      <c r="C1693" s="2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</row>
    <row r="1694" spans="2:80" s="3" customFormat="1" ht="17.25" customHeight="1">
      <c r="B1694" s="2"/>
      <c r="C1694" s="2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</row>
    <row r="1695" spans="2:80" s="3" customFormat="1" ht="17.25" customHeight="1">
      <c r="B1695" s="2"/>
      <c r="C1695" s="2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</row>
    <row r="1696" spans="2:80" s="3" customFormat="1" ht="17.25" customHeight="1">
      <c r="B1696" s="2"/>
      <c r="C1696" s="2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</row>
    <row r="1697" spans="2:80" s="3" customFormat="1" ht="17.25" customHeight="1">
      <c r="B1697" s="2"/>
      <c r="C1697" s="2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</row>
    <row r="1698" spans="2:80" s="3" customFormat="1" ht="17.25" customHeight="1">
      <c r="B1698" s="2"/>
      <c r="C1698" s="2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</row>
    <row r="1699" spans="2:80" s="3" customFormat="1" ht="17.25" customHeight="1">
      <c r="B1699" s="2"/>
      <c r="C1699" s="2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</row>
    <row r="1700" spans="2:80" s="3" customFormat="1" ht="17.25" customHeight="1">
      <c r="B1700" s="2"/>
      <c r="C1700" s="2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</row>
    <row r="1701" spans="2:80" s="3" customFormat="1" ht="17.25" customHeight="1">
      <c r="B1701" s="2"/>
      <c r="C1701" s="2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</row>
    <row r="1702" spans="2:80" s="3" customFormat="1" ht="17.25" customHeight="1">
      <c r="B1702" s="2"/>
      <c r="C1702" s="2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</row>
    <row r="1703" spans="2:80" s="3" customFormat="1" ht="17.25" customHeight="1">
      <c r="B1703" s="2"/>
      <c r="C1703" s="2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</row>
    <row r="1704" spans="2:80" s="3" customFormat="1" ht="17.25" customHeight="1">
      <c r="B1704" s="2"/>
      <c r="C1704" s="2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</row>
    <row r="1705" spans="2:80" s="3" customFormat="1" ht="17.25" customHeight="1">
      <c r="B1705" s="2"/>
      <c r="C1705" s="2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</row>
    <row r="1706" spans="2:80" s="3" customFormat="1" ht="17.25" customHeight="1">
      <c r="B1706" s="2"/>
      <c r="C1706" s="2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</row>
    <row r="1707" spans="2:80" s="3" customFormat="1" ht="17.25" customHeight="1">
      <c r="B1707" s="2"/>
      <c r="C1707" s="2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</row>
    <row r="1708" spans="2:80" s="3" customFormat="1" ht="17.25" customHeight="1">
      <c r="B1708" s="2"/>
      <c r="C1708" s="2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</row>
    <row r="1709" spans="2:80" s="3" customFormat="1" ht="17.25" customHeight="1">
      <c r="B1709" s="2"/>
      <c r="C1709" s="2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</row>
    <row r="1710" spans="2:80" s="3" customFormat="1" ht="17.25" customHeight="1">
      <c r="B1710" s="2"/>
      <c r="C1710" s="2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</row>
    <row r="1711" spans="2:80" s="3" customFormat="1" ht="17.25" customHeight="1">
      <c r="B1711" s="2"/>
      <c r="C1711" s="2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</row>
    <row r="1712" spans="2:80" s="3" customFormat="1" ht="17.25" customHeight="1">
      <c r="B1712" s="2"/>
      <c r="C1712" s="2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</row>
    <row r="1713" spans="2:80" s="3" customFormat="1" ht="17.25" customHeight="1">
      <c r="B1713" s="2"/>
      <c r="C1713" s="2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</row>
    <row r="1714" spans="2:80" s="3" customFormat="1" ht="17.25" customHeight="1">
      <c r="B1714" s="2"/>
      <c r="C1714" s="2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</row>
    <row r="1715" spans="2:80" s="3" customFormat="1" ht="17.25" customHeight="1">
      <c r="B1715" s="2"/>
      <c r="C1715" s="2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</row>
    <row r="1716" spans="2:80" s="3" customFormat="1" ht="17.25" customHeight="1">
      <c r="B1716" s="2"/>
      <c r="C1716" s="2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</row>
    <row r="1717" spans="2:80" s="3" customFormat="1" ht="17.25" customHeight="1">
      <c r="B1717" s="2"/>
      <c r="C1717" s="2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</row>
    <row r="1718" spans="2:80" s="3" customFormat="1" ht="17.25" customHeight="1">
      <c r="B1718" s="2"/>
      <c r="C1718" s="2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</row>
    <row r="1719" spans="2:80" s="3" customFormat="1" ht="17.25" customHeight="1">
      <c r="B1719" s="2"/>
      <c r="C1719" s="2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</row>
    <row r="1720" spans="2:80" s="3" customFormat="1" ht="17.25" customHeight="1">
      <c r="B1720" s="2"/>
      <c r="C1720" s="2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</row>
    <row r="1721" spans="2:80" s="3" customFormat="1" ht="17.25" customHeight="1">
      <c r="B1721" s="2"/>
      <c r="C1721" s="2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</row>
    <row r="1722" spans="2:80" s="3" customFormat="1" ht="17.25" customHeight="1">
      <c r="B1722" s="2"/>
      <c r="C1722" s="2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</row>
    <row r="1723" spans="2:80" s="3" customFormat="1" ht="17.25" customHeight="1">
      <c r="B1723" s="2"/>
      <c r="C1723" s="2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</row>
    <row r="1724" spans="2:80" s="3" customFormat="1" ht="17.25" customHeight="1">
      <c r="B1724" s="2"/>
      <c r="C1724" s="2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</row>
    <row r="1725" spans="2:80" s="3" customFormat="1" ht="17.25" customHeight="1">
      <c r="B1725" s="2"/>
      <c r="C1725" s="2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</row>
    <row r="1726" spans="2:80" s="3" customFormat="1" ht="17.25" customHeight="1">
      <c r="B1726" s="2"/>
      <c r="C1726" s="2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</row>
    <row r="1727" spans="2:80" s="3" customFormat="1" ht="17.25" customHeight="1">
      <c r="B1727" s="2"/>
      <c r="C1727" s="2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</row>
    <row r="1728" spans="2:80" s="3" customFormat="1" ht="17.25" customHeight="1">
      <c r="B1728" s="2"/>
      <c r="C1728" s="2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</row>
    <row r="1729" spans="2:80" s="3" customFormat="1" ht="17.25" customHeight="1">
      <c r="B1729" s="2"/>
      <c r="C1729" s="2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</row>
    <row r="1730" spans="2:80" s="3" customFormat="1" ht="17.25" customHeight="1">
      <c r="B1730" s="2"/>
      <c r="C1730" s="2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</row>
    <row r="1731" spans="2:80" s="3" customFormat="1" ht="17.25" customHeight="1">
      <c r="B1731" s="2"/>
      <c r="C1731" s="2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</row>
    <row r="1732" spans="2:80" s="3" customFormat="1" ht="17.25" customHeight="1">
      <c r="B1732" s="2"/>
      <c r="C1732" s="2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</row>
    <row r="1733" spans="2:80" s="3" customFormat="1" ht="17.25" customHeight="1">
      <c r="B1733" s="2"/>
      <c r="C1733" s="2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</row>
    <row r="1734" spans="2:80" s="3" customFormat="1" ht="17.25" customHeight="1">
      <c r="B1734" s="2"/>
      <c r="C1734" s="2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</row>
    <row r="1735" spans="2:80" s="3" customFormat="1" ht="17.25" customHeight="1">
      <c r="B1735" s="2"/>
      <c r="C1735" s="2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</row>
    <row r="1736" spans="2:80" s="3" customFormat="1" ht="17.25" customHeight="1">
      <c r="B1736" s="2"/>
      <c r="C1736" s="2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</row>
    <row r="1737" spans="2:80" s="3" customFormat="1" ht="17.25" customHeight="1">
      <c r="B1737" s="2"/>
      <c r="C1737" s="2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</row>
    <row r="1738" spans="2:80" s="3" customFormat="1" ht="17.25" customHeight="1">
      <c r="B1738" s="2"/>
      <c r="C1738" s="2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</row>
    <row r="1739" spans="2:80" s="3" customFormat="1" ht="17.25" customHeight="1">
      <c r="B1739" s="2"/>
      <c r="C1739" s="2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</row>
    <row r="1740" spans="2:80" s="3" customFormat="1" ht="17.25" customHeight="1">
      <c r="B1740" s="2"/>
      <c r="C1740" s="2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</row>
    <row r="1741" spans="2:80" s="3" customFormat="1" ht="17.25" customHeight="1">
      <c r="B1741" s="2"/>
      <c r="C1741" s="2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</row>
    <row r="1742" spans="2:80" s="3" customFormat="1" ht="17.25" customHeight="1">
      <c r="B1742" s="2"/>
      <c r="C1742" s="2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</row>
    <row r="1743" spans="2:80" s="3" customFormat="1" ht="17.25" customHeight="1">
      <c r="B1743" s="2"/>
      <c r="C1743" s="2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</row>
    <row r="1744" spans="2:80" s="3" customFormat="1" ht="17.25" customHeight="1">
      <c r="B1744" s="2"/>
      <c r="C1744" s="2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</row>
    <row r="1745" spans="2:80" s="3" customFormat="1" ht="17.25" customHeight="1">
      <c r="B1745" s="2"/>
      <c r="C1745" s="2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</row>
    <row r="1746" spans="2:80" s="3" customFormat="1" ht="17.25" customHeight="1">
      <c r="B1746" s="2"/>
      <c r="C1746" s="2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</row>
    <row r="1747" spans="2:80" s="3" customFormat="1" ht="17.25" customHeight="1">
      <c r="B1747" s="2"/>
      <c r="C1747" s="2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</row>
    <row r="1748" spans="2:80" s="3" customFormat="1" ht="17.25" customHeight="1">
      <c r="B1748" s="2"/>
      <c r="C1748" s="2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</row>
    <row r="1749" spans="2:80" s="3" customFormat="1" ht="17.25" customHeight="1">
      <c r="B1749" s="2"/>
      <c r="C1749" s="2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</row>
    <row r="1750" spans="2:80" s="3" customFormat="1" ht="17.25" customHeight="1">
      <c r="B1750" s="2"/>
      <c r="C1750" s="2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</row>
    <row r="1751" spans="2:80" s="3" customFormat="1" ht="17.25" customHeight="1">
      <c r="B1751" s="2"/>
      <c r="C1751" s="2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</row>
    <row r="1752" spans="2:80" s="3" customFormat="1" ht="17.25" customHeight="1">
      <c r="B1752" s="2"/>
      <c r="C1752" s="2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</row>
    <row r="1753" spans="2:80" s="3" customFormat="1" ht="17.25" customHeight="1">
      <c r="B1753" s="2"/>
      <c r="C1753" s="2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</row>
    <row r="1754" spans="2:80" s="3" customFormat="1" ht="17.25" customHeight="1">
      <c r="B1754" s="2"/>
      <c r="C1754" s="2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</row>
    <row r="1755" spans="2:80" s="3" customFormat="1" ht="17.25" customHeight="1">
      <c r="B1755" s="2"/>
      <c r="C1755" s="2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</row>
    <row r="1756" spans="2:80" s="3" customFormat="1" ht="17.25" customHeight="1">
      <c r="B1756" s="2"/>
      <c r="C1756" s="2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</row>
    <row r="1757" spans="2:80" s="3" customFormat="1" ht="17.25" customHeight="1">
      <c r="B1757" s="2"/>
      <c r="C1757" s="2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</row>
    <row r="1758" spans="2:80" s="3" customFormat="1" ht="17.25" customHeight="1">
      <c r="B1758" s="2"/>
      <c r="C1758" s="2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</row>
    <row r="1759" spans="2:80" s="3" customFormat="1" ht="17.25" customHeight="1">
      <c r="B1759" s="2"/>
      <c r="C1759" s="2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</row>
    <row r="1760" spans="2:80" s="3" customFormat="1" ht="17.25" customHeight="1">
      <c r="B1760" s="2"/>
      <c r="C1760" s="2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</row>
    <row r="1761" spans="2:80" s="3" customFormat="1" ht="17.25" customHeight="1">
      <c r="B1761" s="2"/>
      <c r="C1761" s="2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</row>
    <row r="1762" spans="2:80" s="3" customFormat="1" ht="17.25" customHeight="1">
      <c r="B1762" s="2"/>
      <c r="C1762" s="2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</row>
    <row r="1763" spans="2:80" s="3" customFormat="1" ht="17.25" customHeight="1">
      <c r="B1763" s="2"/>
      <c r="C1763" s="2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</row>
    <row r="1764" spans="2:80" s="3" customFormat="1" ht="17.25" customHeight="1">
      <c r="B1764" s="2"/>
      <c r="C1764" s="2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</row>
    <row r="1765" spans="2:80" s="3" customFormat="1" ht="17.25" customHeight="1">
      <c r="B1765" s="2"/>
      <c r="C1765" s="2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</row>
    <row r="1766" spans="2:80" s="3" customFormat="1" ht="17.25" customHeight="1">
      <c r="B1766" s="2"/>
      <c r="C1766" s="2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</row>
    <row r="1767" spans="2:80" s="3" customFormat="1" ht="17.25" customHeight="1">
      <c r="B1767" s="2"/>
      <c r="C1767" s="2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</row>
    <row r="1768" spans="2:80" s="3" customFormat="1" ht="17.25" customHeight="1">
      <c r="B1768" s="2"/>
      <c r="C1768" s="2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</row>
    <row r="1769" spans="2:80" s="3" customFormat="1" ht="17.25" customHeight="1">
      <c r="B1769" s="2"/>
      <c r="C1769" s="2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</row>
    <row r="1770" spans="2:80" s="3" customFormat="1" ht="17.25" customHeight="1">
      <c r="B1770" s="2"/>
      <c r="C1770" s="2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</row>
    <row r="1771" spans="2:80" s="3" customFormat="1" ht="17.25" customHeight="1">
      <c r="B1771" s="2"/>
      <c r="C1771" s="2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</row>
    <row r="1772" spans="2:80" s="3" customFormat="1" ht="17.25" customHeight="1">
      <c r="B1772" s="2"/>
      <c r="C1772" s="2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</row>
    <row r="1773" spans="2:80" s="3" customFormat="1" ht="17.25" customHeight="1">
      <c r="B1773" s="2"/>
      <c r="C1773" s="2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</row>
    <row r="1774" spans="2:80" s="3" customFormat="1" ht="17.25" customHeight="1">
      <c r="B1774" s="2"/>
      <c r="C1774" s="2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</row>
    <row r="1775" spans="2:80" s="3" customFormat="1" ht="17.25" customHeight="1">
      <c r="B1775" s="2"/>
      <c r="C1775" s="2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</row>
    <row r="1776" spans="2:80" s="3" customFormat="1" ht="17.25" customHeight="1">
      <c r="B1776" s="2"/>
      <c r="C1776" s="2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</row>
    <row r="1777" spans="2:80" s="3" customFormat="1" ht="17.25" customHeight="1">
      <c r="B1777" s="2"/>
      <c r="C1777" s="2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</row>
    <row r="1778" spans="2:80" s="3" customFormat="1" ht="17.25" customHeight="1">
      <c r="B1778" s="2"/>
      <c r="C1778" s="2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</row>
    <row r="1779" spans="2:80" s="3" customFormat="1" ht="17.25" customHeight="1">
      <c r="B1779" s="2"/>
      <c r="C1779" s="2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</row>
    <row r="1780" spans="2:80" s="3" customFormat="1" ht="17.25" customHeight="1">
      <c r="B1780" s="2"/>
      <c r="C1780" s="2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</row>
    <row r="1781" spans="2:80" s="3" customFormat="1" ht="17.25" customHeight="1">
      <c r="B1781" s="2"/>
      <c r="C1781" s="2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</row>
    <row r="1782" spans="2:80" s="3" customFormat="1" ht="17.25" customHeight="1">
      <c r="B1782" s="2"/>
      <c r="C1782" s="2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</row>
    <row r="1783" spans="2:80" s="3" customFormat="1" ht="17.25" customHeight="1">
      <c r="B1783" s="2"/>
      <c r="C1783" s="2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</row>
    <row r="1784" spans="2:80" s="3" customFormat="1" ht="17.25" customHeight="1">
      <c r="B1784" s="2"/>
      <c r="C1784" s="2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</row>
    <row r="1785" spans="2:80" s="3" customFormat="1" ht="17.25" customHeight="1">
      <c r="B1785" s="2"/>
      <c r="C1785" s="2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</row>
    <row r="1786" spans="2:80" s="3" customFormat="1" ht="17.25" customHeight="1">
      <c r="B1786" s="2"/>
      <c r="C1786" s="2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</row>
    <row r="1787" spans="2:80" s="3" customFormat="1" ht="17.25" customHeight="1">
      <c r="B1787" s="2"/>
      <c r="C1787" s="2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</row>
    <row r="1788" spans="2:80" s="3" customFormat="1" ht="17.25" customHeight="1">
      <c r="B1788" s="2"/>
      <c r="C1788" s="2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</row>
    <row r="1789" spans="2:80" s="3" customFormat="1" ht="17.25" customHeight="1">
      <c r="B1789" s="2"/>
      <c r="C1789" s="2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</row>
    <row r="1790" spans="2:80" s="3" customFormat="1" ht="17.25" customHeight="1">
      <c r="B1790" s="2"/>
      <c r="C1790" s="2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</row>
    <row r="1791" spans="2:80" s="3" customFormat="1" ht="17.25" customHeight="1">
      <c r="B1791" s="2"/>
      <c r="C1791" s="2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</row>
    <row r="1792" spans="2:80" s="3" customFormat="1" ht="17.25" customHeight="1">
      <c r="B1792" s="2"/>
      <c r="C1792" s="2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</row>
    <row r="1793" spans="2:80" s="3" customFormat="1" ht="17.25" customHeight="1">
      <c r="B1793" s="2"/>
      <c r="C1793" s="2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</row>
    <row r="1794" spans="2:80" s="3" customFormat="1" ht="17.25" customHeight="1">
      <c r="B1794" s="2"/>
      <c r="C1794" s="2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</row>
    <row r="1795" spans="2:80" s="3" customFormat="1" ht="17.25" customHeight="1">
      <c r="B1795" s="2"/>
      <c r="C1795" s="2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</row>
    <row r="1796" spans="2:80" s="3" customFormat="1" ht="17.25" customHeight="1">
      <c r="B1796" s="2"/>
      <c r="C1796" s="2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</row>
    <row r="1797" spans="2:80" s="3" customFormat="1" ht="17.25" customHeight="1">
      <c r="B1797" s="2"/>
      <c r="C1797" s="2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</row>
    <row r="1798" spans="2:80" s="3" customFormat="1" ht="17.25" customHeight="1">
      <c r="B1798" s="2"/>
      <c r="C1798" s="2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</row>
    <row r="1799" spans="2:80" s="3" customFormat="1" ht="17.25" customHeight="1">
      <c r="B1799" s="2"/>
      <c r="C1799" s="2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</row>
    <row r="1800" spans="2:80" s="3" customFormat="1" ht="17.25" customHeight="1">
      <c r="B1800" s="2"/>
      <c r="C1800" s="2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</row>
    <row r="1801" spans="2:80" s="3" customFormat="1" ht="17.25" customHeight="1">
      <c r="B1801" s="2"/>
      <c r="C1801" s="2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</row>
    <row r="1802" spans="2:80" s="3" customFormat="1" ht="17.25" customHeight="1">
      <c r="B1802" s="2"/>
      <c r="C1802" s="2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</row>
    <row r="1803" spans="2:80" s="3" customFormat="1" ht="17.25" customHeight="1">
      <c r="B1803" s="2"/>
      <c r="C1803" s="2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</row>
    <row r="1804" spans="2:80" s="3" customFormat="1" ht="17.25" customHeight="1">
      <c r="B1804" s="2"/>
      <c r="C1804" s="2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</row>
    <row r="1805" spans="2:80" s="3" customFormat="1" ht="17.25" customHeight="1">
      <c r="B1805" s="2"/>
      <c r="C1805" s="2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</row>
    <row r="1806" spans="2:80" s="3" customFormat="1" ht="17.25" customHeight="1">
      <c r="B1806" s="2"/>
      <c r="C1806" s="2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</row>
    <row r="1807" spans="2:80" s="3" customFormat="1" ht="17.25" customHeight="1">
      <c r="B1807" s="2"/>
      <c r="C1807" s="2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</row>
    <row r="1808" spans="2:80" s="3" customFormat="1" ht="17.25" customHeight="1">
      <c r="B1808" s="2"/>
      <c r="C1808" s="2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</row>
    <row r="1809" spans="2:80" s="3" customFormat="1" ht="17.25" customHeight="1">
      <c r="B1809" s="2"/>
      <c r="C1809" s="2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</row>
    <row r="1810" spans="2:80" s="3" customFormat="1" ht="17.25" customHeight="1">
      <c r="B1810" s="2"/>
      <c r="C1810" s="2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</row>
    <row r="1811" spans="2:80" s="3" customFormat="1" ht="17.25" customHeight="1">
      <c r="B1811" s="2"/>
      <c r="C1811" s="2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</row>
    <row r="1812" spans="2:80" s="3" customFormat="1" ht="17.25" customHeight="1">
      <c r="B1812" s="2"/>
      <c r="C1812" s="2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</row>
    <row r="1813" spans="2:80" s="3" customFormat="1" ht="17.25" customHeight="1">
      <c r="B1813" s="2"/>
      <c r="C1813" s="2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</row>
    <row r="1814" spans="2:80" s="3" customFormat="1" ht="17.25" customHeight="1">
      <c r="B1814" s="2"/>
      <c r="C1814" s="2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</row>
    <row r="1815" spans="2:80" s="3" customFormat="1" ht="17.25" customHeight="1">
      <c r="B1815" s="2"/>
      <c r="C1815" s="2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</row>
    <row r="1816" spans="2:80" s="3" customFormat="1" ht="17.25" customHeight="1">
      <c r="B1816" s="2"/>
      <c r="C1816" s="2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</row>
    <row r="1817" spans="2:80" s="3" customFormat="1" ht="17.25" customHeight="1">
      <c r="B1817" s="2"/>
      <c r="C1817" s="2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</row>
    <row r="1818" spans="2:80" s="3" customFormat="1" ht="17.25" customHeight="1">
      <c r="B1818" s="2"/>
      <c r="C1818" s="2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</row>
    <row r="1819" spans="2:80" s="3" customFormat="1" ht="17.25" customHeight="1">
      <c r="B1819" s="2"/>
      <c r="C1819" s="2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</row>
    <row r="1820" spans="2:80" s="3" customFormat="1" ht="17.25" customHeight="1">
      <c r="B1820" s="2"/>
      <c r="C1820" s="2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</row>
    <row r="1821" spans="2:80" s="3" customFormat="1" ht="17.25" customHeight="1">
      <c r="B1821" s="2"/>
      <c r="C1821" s="2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</row>
    <row r="1822" spans="2:80" s="3" customFormat="1" ht="17.25" customHeight="1">
      <c r="B1822" s="2"/>
      <c r="C1822" s="2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</row>
    <row r="1823" spans="2:80" s="3" customFormat="1" ht="17.25" customHeight="1">
      <c r="B1823" s="2"/>
      <c r="C1823" s="2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</row>
    <row r="1824" spans="2:80" s="3" customFormat="1" ht="17.25" customHeight="1">
      <c r="B1824" s="2"/>
      <c r="C1824" s="2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</row>
    <row r="1825" spans="2:80" s="3" customFormat="1" ht="17.25" customHeight="1">
      <c r="B1825" s="2"/>
      <c r="C1825" s="2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</row>
    <row r="1826" spans="2:80" s="3" customFormat="1" ht="17.25" customHeight="1">
      <c r="B1826" s="2"/>
      <c r="C1826" s="2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</row>
    <row r="1827" spans="2:80" s="3" customFormat="1" ht="17.25" customHeight="1">
      <c r="B1827" s="2"/>
      <c r="C1827" s="2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</row>
    <row r="1828" spans="2:80" s="3" customFormat="1" ht="17.25" customHeight="1">
      <c r="B1828" s="2"/>
      <c r="C1828" s="2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</row>
    <row r="1829" spans="2:80" s="3" customFormat="1" ht="17.25" customHeight="1">
      <c r="B1829" s="2"/>
      <c r="C1829" s="2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</row>
    <row r="1830" spans="2:80" s="3" customFormat="1" ht="17.25" customHeight="1">
      <c r="B1830" s="2"/>
      <c r="C1830" s="2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</row>
    <row r="1831" spans="2:80" s="3" customFormat="1" ht="17.25" customHeight="1">
      <c r="B1831" s="2"/>
      <c r="C1831" s="2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</row>
    <row r="1832" spans="2:80" s="3" customFormat="1" ht="17.25" customHeight="1">
      <c r="B1832" s="2"/>
      <c r="C1832" s="2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</row>
    <row r="1833" spans="2:80" s="3" customFormat="1" ht="17.25" customHeight="1">
      <c r="B1833" s="2"/>
      <c r="C1833" s="2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</row>
    <row r="1834" spans="2:80" s="3" customFormat="1" ht="17.25" customHeight="1">
      <c r="B1834" s="2"/>
      <c r="C1834" s="2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</row>
    <row r="1835" spans="2:80" s="3" customFormat="1" ht="17.25" customHeight="1">
      <c r="B1835" s="2"/>
      <c r="C1835" s="2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</row>
    <row r="1836" spans="2:80" s="3" customFormat="1" ht="17.25" customHeight="1">
      <c r="B1836" s="2"/>
      <c r="C1836" s="2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</row>
    <row r="1837" spans="2:80" s="3" customFormat="1" ht="17.25" customHeight="1">
      <c r="B1837" s="2"/>
      <c r="C1837" s="2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</row>
    <row r="1838" spans="2:80" s="3" customFormat="1" ht="17.25" customHeight="1">
      <c r="B1838" s="2"/>
      <c r="C1838" s="2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</row>
    <row r="1839" spans="2:80" s="3" customFormat="1" ht="17.25" customHeight="1">
      <c r="B1839" s="2"/>
      <c r="C1839" s="2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</row>
    <row r="1840" spans="2:80" s="3" customFormat="1" ht="17.25" customHeight="1">
      <c r="B1840" s="2"/>
      <c r="C1840" s="2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</row>
    <row r="1841" spans="2:80" s="3" customFormat="1" ht="17.25" customHeight="1">
      <c r="B1841" s="2"/>
      <c r="C1841" s="2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</row>
    <row r="1842" spans="2:80" s="3" customFormat="1" ht="17.25" customHeight="1">
      <c r="B1842" s="2"/>
      <c r="C1842" s="2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</row>
    <row r="1843" spans="2:80" s="3" customFormat="1" ht="17.25" customHeight="1">
      <c r="B1843" s="2"/>
      <c r="C1843" s="2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</row>
    <row r="1844" spans="2:80" s="3" customFormat="1" ht="17.25" customHeight="1">
      <c r="B1844" s="2"/>
      <c r="C1844" s="2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</row>
    <row r="1845" spans="2:80" s="3" customFormat="1" ht="17.25" customHeight="1">
      <c r="B1845" s="2"/>
      <c r="C1845" s="2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</row>
    <row r="1846" spans="2:80" s="3" customFormat="1" ht="17.25" customHeight="1">
      <c r="B1846" s="2"/>
      <c r="C1846" s="2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</row>
    <row r="1847" spans="2:80" s="3" customFormat="1" ht="17.25" customHeight="1">
      <c r="B1847" s="2"/>
      <c r="C1847" s="2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</row>
    <row r="1848" spans="2:80" s="3" customFormat="1" ht="17.25" customHeight="1">
      <c r="B1848" s="2"/>
      <c r="C1848" s="2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</row>
    <row r="1849" spans="2:80" s="3" customFormat="1" ht="17.25" customHeight="1">
      <c r="B1849" s="2"/>
      <c r="C1849" s="2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</row>
    <row r="1850" spans="2:80" s="3" customFormat="1" ht="17.25" customHeight="1">
      <c r="B1850" s="2"/>
      <c r="C1850" s="2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</row>
    <row r="1851" spans="2:80" s="3" customFormat="1" ht="17.25" customHeight="1">
      <c r="B1851" s="2"/>
      <c r="C1851" s="2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</row>
    <row r="1852" spans="2:80" s="3" customFormat="1" ht="17.25" customHeight="1">
      <c r="B1852" s="2"/>
      <c r="C1852" s="2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</row>
    <row r="1853" spans="2:80" s="3" customFormat="1" ht="17.25" customHeight="1">
      <c r="B1853" s="2"/>
      <c r="C1853" s="2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</row>
    <row r="1854" spans="2:80" s="3" customFormat="1" ht="17.25" customHeight="1">
      <c r="B1854" s="2"/>
      <c r="C1854" s="2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</row>
    <row r="1855" spans="2:80" s="3" customFormat="1" ht="17.25" customHeight="1">
      <c r="B1855" s="2"/>
      <c r="C1855" s="2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</row>
    <row r="1856" spans="2:80" s="3" customFormat="1" ht="17.25" customHeight="1">
      <c r="B1856" s="2"/>
      <c r="C1856" s="2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</row>
    <row r="1857" spans="2:80" s="3" customFormat="1" ht="17.25" customHeight="1">
      <c r="B1857" s="2"/>
      <c r="C1857" s="2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</row>
    <row r="1858" spans="2:80" s="3" customFormat="1" ht="17.25" customHeight="1">
      <c r="B1858" s="2"/>
      <c r="C1858" s="2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</row>
    <row r="1859" spans="2:80" s="3" customFormat="1" ht="17.25" customHeight="1">
      <c r="B1859" s="2"/>
      <c r="C1859" s="2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</row>
    <row r="1860" spans="2:80" s="3" customFormat="1" ht="17.25" customHeight="1">
      <c r="B1860" s="2"/>
      <c r="C1860" s="2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</row>
    <row r="1861" spans="2:80" s="3" customFormat="1" ht="17.25" customHeight="1">
      <c r="B1861" s="2"/>
      <c r="C1861" s="2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</row>
    <row r="1862" spans="2:80" s="3" customFormat="1" ht="17.25" customHeight="1">
      <c r="B1862" s="2"/>
      <c r="C1862" s="2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</row>
    <row r="1863" spans="2:80" s="3" customFormat="1" ht="17.25" customHeight="1">
      <c r="B1863" s="2"/>
      <c r="C1863" s="2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</row>
    <row r="1864" spans="2:80" s="3" customFormat="1" ht="17.25" customHeight="1">
      <c r="B1864" s="2"/>
      <c r="C1864" s="2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</row>
    <row r="1865" spans="2:80" s="3" customFormat="1" ht="17.25" customHeight="1">
      <c r="B1865" s="2"/>
      <c r="C1865" s="2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</row>
    <row r="1866" spans="2:80" s="3" customFormat="1" ht="17.25" customHeight="1">
      <c r="B1866" s="2"/>
      <c r="C1866" s="2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</row>
    <row r="1867" spans="2:80" s="3" customFormat="1" ht="17.25" customHeight="1">
      <c r="B1867" s="2"/>
      <c r="C1867" s="2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</row>
    <row r="1868" spans="2:80" s="3" customFormat="1" ht="17.25" customHeight="1">
      <c r="B1868" s="2"/>
      <c r="C1868" s="2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</row>
    <row r="1869" spans="2:80" s="3" customFormat="1" ht="17.25" customHeight="1">
      <c r="B1869" s="2"/>
      <c r="C1869" s="2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</row>
    <row r="1870" spans="2:80" s="3" customFormat="1" ht="17.25" customHeight="1">
      <c r="B1870" s="2"/>
      <c r="C1870" s="2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</row>
    <row r="1871" spans="2:80" s="3" customFormat="1" ht="17.25" customHeight="1">
      <c r="B1871" s="2"/>
      <c r="C1871" s="2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</row>
    <row r="1872" spans="2:80" s="3" customFormat="1" ht="17.25" customHeight="1">
      <c r="B1872" s="2"/>
      <c r="C1872" s="2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</row>
    <row r="1873" spans="2:80" s="3" customFormat="1" ht="17.25" customHeight="1">
      <c r="B1873" s="2"/>
      <c r="C1873" s="2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</row>
    <row r="1874" spans="2:80" s="3" customFormat="1" ht="17.25" customHeight="1">
      <c r="B1874" s="2"/>
      <c r="C1874" s="2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</row>
    <row r="1875" spans="2:80" s="3" customFormat="1" ht="17.25" customHeight="1">
      <c r="B1875" s="2"/>
      <c r="C1875" s="2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</row>
    <row r="1876" spans="2:80" s="3" customFormat="1" ht="17.25" customHeight="1">
      <c r="B1876" s="2"/>
      <c r="C1876" s="2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</row>
    <row r="1877" spans="2:80" s="3" customFormat="1" ht="17.25" customHeight="1">
      <c r="B1877" s="2"/>
      <c r="C1877" s="2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</row>
    <row r="1878" spans="2:80" s="3" customFormat="1" ht="17.25" customHeight="1">
      <c r="B1878" s="2"/>
      <c r="C1878" s="2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</row>
    <row r="1879" spans="2:80" s="3" customFormat="1" ht="17.25" customHeight="1">
      <c r="B1879" s="2"/>
      <c r="C1879" s="2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</row>
    <row r="1880" spans="2:80" s="3" customFormat="1" ht="17.25" customHeight="1">
      <c r="B1880" s="2"/>
      <c r="C1880" s="2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</row>
    <row r="1881" spans="2:80" s="3" customFormat="1" ht="17.25" customHeight="1">
      <c r="B1881" s="2"/>
      <c r="C1881" s="2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</row>
    <row r="1882" spans="2:80" s="3" customFormat="1" ht="17.25" customHeight="1">
      <c r="B1882" s="2"/>
      <c r="C1882" s="2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</row>
    <row r="1883" spans="2:80" s="3" customFormat="1" ht="17.25" customHeight="1">
      <c r="B1883" s="2"/>
      <c r="C1883" s="2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</row>
    <row r="1884" spans="2:80" s="3" customFormat="1" ht="17.25" customHeight="1">
      <c r="B1884" s="2"/>
      <c r="C1884" s="2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</row>
    <row r="1885" spans="2:80" s="3" customFormat="1" ht="17.25" customHeight="1">
      <c r="B1885" s="2"/>
      <c r="C1885" s="2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</row>
    <row r="1886" spans="2:80" s="3" customFormat="1" ht="17.25" customHeight="1">
      <c r="B1886" s="2"/>
      <c r="C1886" s="2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</row>
    <row r="1887" spans="2:80" s="3" customFormat="1" ht="17.25" customHeight="1">
      <c r="B1887" s="2"/>
      <c r="C1887" s="2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</row>
    <row r="1888" spans="2:80" s="3" customFormat="1" ht="17.25" customHeight="1">
      <c r="B1888" s="2"/>
      <c r="C1888" s="2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</row>
    <row r="1889" spans="2:80" s="3" customFormat="1" ht="17.25" customHeight="1">
      <c r="B1889" s="2"/>
      <c r="C1889" s="2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</row>
    <row r="1890" spans="2:80" s="3" customFormat="1" ht="17.25" customHeight="1">
      <c r="B1890" s="2"/>
      <c r="C1890" s="2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</row>
    <row r="1891" spans="2:80" s="3" customFormat="1" ht="17.25" customHeight="1">
      <c r="B1891" s="2"/>
      <c r="C1891" s="2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</row>
    <row r="1892" spans="2:80" s="3" customFormat="1" ht="17.25" customHeight="1">
      <c r="B1892" s="2"/>
      <c r="C1892" s="2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</row>
    <row r="1893" spans="2:80" s="3" customFormat="1" ht="17.25" customHeight="1">
      <c r="B1893" s="2"/>
      <c r="C1893" s="2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</row>
    <row r="1894" spans="2:80" s="3" customFormat="1" ht="17.25" customHeight="1">
      <c r="B1894" s="2"/>
      <c r="C1894" s="2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</row>
    <row r="1895" spans="2:80" s="3" customFormat="1" ht="17.25" customHeight="1">
      <c r="B1895" s="2"/>
      <c r="C1895" s="2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</row>
    <row r="1896" spans="2:80" s="3" customFormat="1" ht="17.25" customHeight="1">
      <c r="B1896" s="2"/>
      <c r="C1896" s="2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</row>
    <row r="1897" spans="2:80" s="3" customFormat="1" ht="17.25" customHeight="1">
      <c r="B1897" s="2"/>
      <c r="C1897" s="2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</row>
    <row r="1898" spans="2:80" s="3" customFormat="1" ht="17.25" customHeight="1">
      <c r="B1898" s="2"/>
      <c r="C1898" s="2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</row>
    <row r="1899" spans="2:80" s="3" customFormat="1" ht="17.25" customHeight="1">
      <c r="B1899" s="2"/>
      <c r="C1899" s="2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</row>
    <row r="1900" spans="2:80" s="3" customFormat="1" ht="17.25" customHeight="1">
      <c r="B1900" s="2"/>
      <c r="C1900" s="2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</row>
    <row r="1901" spans="2:80" s="3" customFormat="1" ht="17.25" customHeight="1">
      <c r="B1901" s="2"/>
      <c r="C1901" s="2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</row>
    <row r="1902" spans="2:80" s="3" customFormat="1" ht="17.25" customHeight="1">
      <c r="B1902" s="2"/>
      <c r="C1902" s="2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</row>
    <row r="1903" spans="2:80" s="3" customFormat="1" ht="17.25" customHeight="1">
      <c r="B1903" s="2"/>
      <c r="C1903" s="2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</row>
    <row r="1904" spans="2:80" s="3" customFormat="1" ht="17.25" customHeight="1">
      <c r="B1904" s="2"/>
      <c r="C1904" s="2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</row>
    <row r="1905" spans="2:80" s="3" customFormat="1" ht="17.25" customHeight="1">
      <c r="B1905" s="2"/>
      <c r="C1905" s="2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</row>
    <row r="1906" spans="2:80" s="3" customFormat="1" ht="17.25" customHeight="1">
      <c r="B1906" s="2"/>
      <c r="C1906" s="2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</row>
    <row r="1907" spans="2:80" s="3" customFormat="1" ht="17.25" customHeight="1">
      <c r="B1907" s="2"/>
      <c r="C1907" s="2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</row>
    <row r="1908" spans="2:80" s="3" customFormat="1" ht="17.25" customHeight="1">
      <c r="B1908" s="2"/>
      <c r="C1908" s="2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</row>
    <row r="1909" spans="2:80" s="3" customFormat="1" ht="17.25" customHeight="1">
      <c r="B1909" s="2"/>
      <c r="C1909" s="2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</row>
    <row r="1910" spans="2:80" s="3" customFormat="1" ht="17.25" customHeight="1">
      <c r="B1910" s="2"/>
      <c r="C1910" s="2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</row>
    <row r="1911" spans="2:80" s="3" customFormat="1" ht="17.25" customHeight="1">
      <c r="B1911" s="2"/>
      <c r="C1911" s="2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</row>
    <row r="1912" spans="2:80" s="3" customFormat="1" ht="17.25" customHeight="1">
      <c r="B1912" s="2"/>
      <c r="C1912" s="2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</row>
    <row r="1913" spans="2:80" s="3" customFormat="1" ht="17.25" customHeight="1">
      <c r="B1913" s="2"/>
      <c r="C1913" s="2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</row>
    <row r="1914" spans="2:80" s="3" customFormat="1" ht="17.25" customHeight="1">
      <c r="B1914" s="2"/>
      <c r="C1914" s="2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</row>
    <row r="1915" spans="2:80" s="3" customFormat="1" ht="17.25" customHeight="1">
      <c r="B1915" s="2"/>
      <c r="C1915" s="2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</row>
    <row r="1916" spans="2:80" s="3" customFormat="1" ht="17.25" customHeight="1">
      <c r="B1916" s="2"/>
      <c r="C1916" s="2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</row>
    <row r="1917" spans="2:80" s="3" customFormat="1" ht="17.25" customHeight="1">
      <c r="B1917" s="2"/>
      <c r="C1917" s="2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</row>
    <row r="1918" spans="2:80" s="3" customFormat="1" ht="17.25" customHeight="1">
      <c r="B1918" s="2"/>
      <c r="C1918" s="2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</row>
    <row r="1919" spans="2:80" s="3" customFormat="1" ht="17.25" customHeight="1">
      <c r="B1919" s="2"/>
      <c r="C1919" s="2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</row>
    <row r="1920" spans="2:80" s="3" customFormat="1" ht="17.25" customHeight="1">
      <c r="B1920" s="2"/>
      <c r="C1920" s="2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</row>
    <row r="1921" spans="2:80" s="3" customFormat="1" ht="17.25" customHeight="1">
      <c r="B1921" s="2"/>
      <c r="C1921" s="2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</row>
    <row r="1922" spans="2:80" s="3" customFormat="1" ht="17.25" customHeight="1">
      <c r="B1922" s="2"/>
      <c r="C1922" s="2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</row>
    <row r="1923" spans="2:80" s="3" customFormat="1" ht="17.25" customHeight="1">
      <c r="B1923" s="2"/>
      <c r="C1923" s="2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</row>
    <row r="1924" spans="2:80" s="3" customFormat="1" ht="17.25" customHeight="1">
      <c r="B1924" s="2"/>
      <c r="C1924" s="2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</row>
    <row r="1925" spans="2:80" s="3" customFormat="1" ht="17.25" customHeight="1">
      <c r="B1925" s="2"/>
      <c r="C1925" s="2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</row>
    <row r="1926" spans="2:80" s="3" customFormat="1" ht="17.25" customHeight="1">
      <c r="B1926" s="2"/>
      <c r="C1926" s="2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</row>
    <row r="1927" spans="2:80" s="3" customFormat="1" ht="17.25" customHeight="1">
      <c r="B1927" s="2"/>
      <c r="C1927" s="2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</row>
    <row r="1928" spans="2:80" s="3" customFormat="1" ht="17.25" customHeight="1">
      <c r="B1928" s="2"/>
      <c r="C1928" s="2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</row>
    <row r="1929" spans="2:80" s="3" customFormat="1" ht="17.25" customHeight="1">
      <c r="B1929" s="2"/>
      <c r="C1929" s="2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</row>
    <row r="1930" spans="2:80" s="3" customFormat="1" ht="17.25" customHeight="1">
      <c r="B1930" s="2"/>
      <c r="C1930" s="2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</row>
    <row r="1931" spans="2:80" s="3" customFormat="1" ht="17.25" customHeight="1">
      <c r="B1931" s="2"/>
      <c r="C1931" s="2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</row>
    <row r="1932" spans="2:80" s="3" customFormat="1" ht="17.25" customHeight="1">
      <c r="B1932" s="2"/>
      <c r="C1932" s="2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</row>
    <row r="1933" spans="2:80" s="3" customFormat="1" ht="17.25" customHeight="1">
      <c r="B1933" s="2"/>
      <c r="C1933" s="2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</row>
    <row r="1934" spans="2:80" s="3" customFormat="1" ht="17.25" customHeight="1">
      <c r="B1934" s="2"/>
      <c r="C1934" s="2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</row>
    <row r="1935" spans="2:80" s="3" customFormat="1" ht="17.25" customHeight="1">
      <c r="B1935" s="2"/>
      <c r="C1935" s="2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</row>
    <row r="1936" spans="2:80" s="3" customFormat="1" ht="17.25" customHeight="1">
      <c r="B1936" s="2"/>
      <c r="C1936" s="2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</row>
    <row r="1937" spans="2:80" s="3" customFormat="1" ht="17.25" customHeight="1">
      <c r="B1937" s="2"/>
      <c r="C1937" s="2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</row>
    <row r="1938" spans="2:80" s="3" customFormat="1" ht="17.25" customHeight="1">
      <c r="B1938" s="2"/>
      <c r="C1938" s="2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</row>
    <row r="1939" spans="2:80" s="3" customFormat="1" ht="17.25" customHeight="1">
      <c r="B1939" s="2"/>
      <c r="C1939" s="2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</row>
    <row r="1940" spans="2:80" s="3" customFormat="1" ht="17.25" customHeight="1">
      <c r="B1940" s="2"/>
      <c r="C1940" s="2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</row>
    <row r="1941" spans="2:80" s="3" customFormat="1" ht="17.25" customHeight="1">
      <c r="B1941" s="2"/>
      <c r="C1941" s="2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</row>
    <row r="1942" spans="2:80" s="3" customFormat="1" ht="17.25" customHeight="1">
      <c r="B1942" s="2"/>
      <c r="C1942" s="2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</row>
    <row r="1943" spans="2:80" s="3" customFormat="1" ht="17.25" customHeight="1">
      <c r="B1943" s="2"/>
      <c r="C1943" s="2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</row>
    <row r="1944" spans="2:80" s="3" customFormat="1" ht="17.25" customHeight="1">
      <c r="B1944" s="2"/>
      <c r="C1944" s="2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</row>
    <row r="1945" spans="2:80" s="3" customFormat="1" ht="17.25" customHeight="1">
      <c r="B1945" s="2"/>
      <c r="C1945" s="2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</row>
    <row r="1946" spans="2:80" s="3" customFormat="1" ht="17.25" customHeight="1">
      <c r="B1946" s="2"/>
      <c r="C1946" s="2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</row>
    <row r="1947" spans="2:80" s="3" customFormat="1" ht="17.25" customHeight="1">
      <c r="B1947" s="2"/>
      <c r="C1947" s="2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</row>
    <row r="1948" spans="2:80" s="3" customFormat="1" ht="17.25" customHeight="1">
      <c r="B1948" s="2"/>
      <c r="C1948" s="2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</row>
    <row r="1949" spans="2:80" s="3" customFormat="1" ht="17.25" customHeight="1">
      <c r="B1949" s="2"/>
      <c r="C1949" s="2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</row>
    <row r="1950" spans="2:80" s="3" customFormat="1" ht="17.25" customHeight="1">
      <c r="B1950" s="2"/>
      <c r="C1950" s="2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</row>
    <row r="1951" spans="2:80" s="3" customFormat="1" ht="17.25" customHeight="1">
      <c r="B1951" s="2"/>
      <c r="C1951" s="2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</row>
    <row r="1952" spans="2:80" s="3" customFormat="1" ht="17.25" customHeight="1">
      <c r="B1952" s="2"/>
      <c r="C1952" s="2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</row>
    <row r="1953" spans="2:80" s="3" customFormat="1" ht="17.25" customHeight="1">
      <c r="B1953" s="2"/>
      <c r="C1953" s="2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</row>
    <row r="1954" spans="2:80" s="3" customFormat="1" ht="17.25" customHeight="1">
      <c r="B1954" s="2"/>
      <c r="C1954" s="2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</row>
    <row r="1955" spans="2:80" s="3" customFormat="1" ht="17.25" customHeight="1">
      <c r="B1955" s="2"/>
      <c r="C1955" s="2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</row>
    <row r="1956" spans="2:80" s="3" customFormat="1" ht="17.25" customHeight="1">
      <c r="B1956" s="2"/>
      <c r="C1956" s="2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</row>
    <row r="1957" spans="2:80" s="3" customFormat="1" ht="17.25" customHeight="1">
      <c r="B1957" s="2"/>
      <c r="C1957" s="2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</row>
    <row r="1958" spans="2:80" s="3" customFormat="1" ht="17.25" customHeight="1">
      <c r="B1958" s="2"/>
      <c r="C1958" s="2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</row>
    <row r="1959" spans="2:80" s="3" customFormat="1" ht="17.25" customHeight="1">
      <c r="B1959" s="2"/>
      <c r="C1959" s="2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</row>
    <row r="1960" spans="2:80" s="3" customFormat="1" ht="17.25" customHeight="1">
      <c r="B1960" s="2"/>
      <c r="C1960" s="2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</row>
    <row r="1961" spans="2:80" s="3" customFormat="1" ht="17.25" customHeight="1">
      <c r="B1961" s="2"/>
      <c r="C1961" s="2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</row>
    <row r="1962" spans="2:80" s="3" customFormat="1" ht="17.25" customHeight="1">
      <c r="B1962" s="2"/>
      <c r="C1962" s="2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</row>
    <row r="1963" spans="2:80" s="3" customFormat="1" ht="17.25" customHeight="1">
      <c r="B1963" s="2"/>
      <c r="C1963" s="2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</row>
    <row r="1964" spans="2:80" s="3" customFormat="1" ht="17.25" customHeight="1">
      <c r="B1964" s="2"/>
      <c r="C1964" s="2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</row>
    <row r="1965" spans="2:80" s="3" customFormat="1" ht="17.25" customHeight="1">
      <c r="B1965" s="2"/>
      <c r="C1965" s="2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</row>
    <row r="1966" spans="2:80" s="3" customFormat="1" ht="17.25" customHeight="1">
      <c r="B1966" s="2"/>
      <c r="C1966" s="2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</row>
    <row r="1967" spans="2:80" s="3" customFormat="1" ht="17.25" customHeight="1">
      <c r="B1967" s="2"/>
      <c r="C1967" s="2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</row>
    <row r="1968" spans="2:80" s="3" customFormat="1" ht="17.25" customHeight="1">
      <c r="B1968" s="2"/>
      <c r="C1968" s="2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</row>
    <row r="1969" spans="2:80" s="3" customFormat="1" ht="17.25" customHeight="1">
      <c r="B1969" s="2"/>
      <c r="C1969" s="2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</row>
    <row r="1970" spans="2:80" s="3" customFormat="1" ht="17.25" customHeight="1">
      <c r="B1970" s="2"/>
      <c r="C1970" s="2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</row>
    <row r="1971" spans="2:80" s="3" customFormat="1" ht="17.25" customHeight="1">
      <c r="B1971" s="2"/>
      <c r="C1971" s="2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</row>
    <row r="1972" spans="2:80" s="3" customFormat="1" ht="17.25" customHeight="1">
      <c r="B1972" s="2"/>
      <c r="C1972" s="2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</row>
    <row r="1973" spans="2:80" s="3" customFormat="1" ht="17.25" customHeight="1">
      <c r="B1973" s="2"/>
      <c r="C1973" s="2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</row>
    <row r="1974" spans="2:80" s="3" customFormat="1" ht="17.25" customHeight="1">
      <c r="B1974" s="2"/>
      <c r="C1974" s="2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</row>
    <row r="1975" spans="2:80" s="3" customFormat="1" ht="17.25" customHeight="1">
      <c r="B1975" s="2"/>
      <c r="C1975" s="2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</row>
    <row r="1976" spans="2:80" s="3" customFormat="1" ht="17.25" customHeight="1">
      <c r="B1976" s="2"/>
      <c r="C1976" s="2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</row>
    <row r="1977" spans="2:80" s="3" customFormat="1" ht="17.25" customHeight="1">
      <c r="B1977" s="2"/>
      <c r="C1977" s="2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</row>
    <row r="1978" spans="2:80" s="3" customFormat="1" ht="17.25" customHeight="1">
      <c r="B1978" s="2"/>
      <c r="C1978" s="2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</row>
    <row r="1979" spans="2:80" s="3" customFormat="1" ht="17.25" customHeight="1">
      <c r="B1979" s="2"/>
      <c r="C1979" s="2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</row>
    <row r="1980" spans="2:80" s="3" customFormat="1" ht="17.25" customHeight="1">
      <c r="B1980" s="2"/>
      <c r="C1980" s="2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</row>
    <row r="1981" spans="2:80" s="3" customFormat="1" ht="17.25" customHeight="1">
      <c r="B1981" s="2"/>
      <c r="C1981" s="2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</row>
    <row r="1982" spans="2:80" s="3" customFormat="1" ht="17.25" customHeight="1">
      <c r="B1982" s="2"/>
      <c r="C1982" s="2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</row>
    <row r="1983" spans="2:80" s="3" customFormat="1" ht="17.25" customHeight="1">
      <c r="B1983" s="2"/>
      <c r="C1983" s="2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</row>
    <row r="1984" spans="2:80" s="3" customFormat="1" ht="17.25" customHeight="1">
      <c r="B1984" s="2"/>
      <c r="C1984" s="2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</row>
    <row r="1985" spans="2:80" s="3" customFormat="1" ht="17.25" customHeight="1">
      <c r="B1985" s="2"/>
      <c r="C1985" s="2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</row>
    <row r="1986" spans="2:80" s="3" customFormat="1" ht="17.25" customHeight="1">
      <c r="B1986" s="2"/>
      <c r="C1986" s="2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</row>
    <row r="1987" spans="2:80" s="3" customFormat="1" ht="17.25" customHeight="1">
      <c r="B1987" s="2"/>
      <c r="C1987" s="2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</row>
    <row r="1988" spans="2:80" s="3" customFormat="1" ht="17.25" customHeight="1">
      <c r="B1988" s="2"/>
      <c r="C1988" s="2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</row>
    <row r="1989" spans="2:80" s="3" customFormat="1" ht="17.25" customHeight="1">
      <c r="B1989" s="2"/>
      <c r="C1989" s="2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</row>
    <row r="1990" spans="2:80" s="3" customFormat="1" ht="17.25" customHeight="1">
      <c r="B1990" s="2"/>
      <c r="C1990" s="2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</row>
    <row r="1991" spans="2:80" s="3" customFormat="1" ht="17.25" customHeight="1">
      <c r="B1991" s="2"/>
      <c r="C1991" s="2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</row>
    <row r="1992" spans="2:80" s="3" customFormat="1" ht="17.25" customHeight="1">
      <c r="B1992" s="2"/>
      <c r="C1992" s="2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</row>
    <row r="1993" spans="2:80" s="3" customFormat="1" ht="17.25" customHeight="1">
      <c r="B1993" s="2"/>
      <c r="C1993" s="2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</row>
    <row r="1994" spans="2:80" s="3" customFormat="1" ht="17.25" customHeight="1">
      <c r="B1994" s="2"/>
      <c r="C1994" s="2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</row>
    <row r="1995" spans="2:80" s="3" customFormat="1" ht="17.25" customHeight="1">
      <c r="B1995" s="2"/>
      <c r="C1995" s="2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</row>
    <row r="1996" spans="2:80" s="3" customFormat="1" ht="17.25" customHeight="1">
      <c r="B1996" s="2"/>
      <c r="C1996" s="2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</row>
    <row r="1997" spans="2:80" s="3" customFormat="1" ht="17.25" customHeight="1">
      <c r="B1997" s="2"/>
      <c r="C1997" s="2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</row>
    <row r="1998" spans="2:80" s="3" customFormat="1" ht="17.25" customHeight="1">
      <c r="B1998" s="2"/>
      <c r="C1998" s="2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</row>
    <row r="1999" spans="2:80" s="3" customFormat="1" ht="17.25" customHeight="1">
      <c r="B1999" s="2"/>
      <c r="C1999" s="2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</row>
    <row r="2000" spans="2:80" s="3" customFormat="1" ht="17.25" customHeight="1">
      <c r="B2000" s="2"/>
      <c r="C2000" s="2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</row>
    <row r="2001" spans="2:80" s="3" customFormat="1" ht="17.25" customHeight="1">
      <c r="B2001" s="2"/>
      <c r="C2001" s="2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</row>
    <row r="2002" spans="2:80" s="3" customFormat="1" ht="17.25" customHeight="1">
      <c r="B2002" s="2"/>
      <c r="C2002" s="2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</row>
    <row r="2003" spans="2:80" s="3" customFormat="1" ht="17.25" customHeight="1">
      <c r="B2003" s="2"/>
      <c r="C2003" s="2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</row>
    <row r="2004" spans="2:80" s="3" customFormat="1" ht="17.25" customHeight="1">
      <c r="B2004" s="2"/>
      <c r="C2004" s="2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</row>
    <row r="2005" spans="2:80" s="3" customFormat="1" ht="17.25" customHeight="1">
      <c r="B2005" s="2"/>
      <c r="C2005" s="2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</row>
    <row r="2006" spans="2:80" s="3" customFormat="1" ht="17.25" customHeight="1">
      <c r="B2006" s="2"/>
      <c r="C2006" s="2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</row>
    <row r="2007" spans="2:80" s="3" customFormat="1" ht="17.25" customHeight="1">
      <c r="B2007" s="2"/>
      <c r="C2007" s="2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</row>
    <row r="2008" spans="2:80" s="3" customFormat="1" ht="17.25" customHeight="1">
      <c r="B2008" s="2"/>
      <c r="C2008" s="2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</row>
    <row r="2009" spans="2:80" s="3" customFormat="1" ht="17.25" customHeight="1">
      <c r="B2009" s="2"/>
      <c r="C2009" s="2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</row>
    <row r="2010" spans="2:80" s="3" customFormat="1" ht="17.25" customHeight="1">
      <c r="B2010" s="2"/>
      <c r="C2010" s="2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</row>
    <row r="2011" spans="2:80" s="3" customFormat="1" ht="17.25" customHeight="1">
      <c r="B2011" s="2"/>
      <c r="C2011" s="2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</row>
    <row r="2012" spans="2:80" s="3" customFormat="1" ht="17.25" customHeight="1">
      <c r="B2012" s="2"/>
      <c r="C2012" s="2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</row>
    <row r="2013" spans="2:80" s="3" customFormat="1" ht="17.25" customHeight="1">
      <c r="B2013" s="2"/>
      <c r="C2013" s="2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</row>
    <row r="2014" spans="2:80" s="3" customFormat="1" ht="17.25" customHeight="1">
      <c r="B2014" s="2"/>
      <c r="C2014" s="2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</row>
    <row r="2015" spans="2:80" s="3" customFormat="1" ht="17.25" customHeight="1">
      <c r="B2015" s="2"/>
      <c r="C2015" s="2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</row>
    <row r="2016" spans="2:80" s="3" customFormat="1" ht="17.25" customHeight="1">
      <c r="B2016" s="2"/>
      <c r="C2016" s="2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</row>
    <row r="2017" spans="2:80" s="3" customFormat="1" ht="17.25" customHeight="1">
      <c r="B2017" s="2"/>
      <c r="C2017" s="2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</row>
    <row r="2018" spans="2:80" s="3" customFormat="1" ht="17.25" customHeight="1">
      <c r="B2018" s="2"/>
      <c r="C2018" s="2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</row>
    <row r="2019" spans="2:80" s="3" customFormat="1" ht="17.25" customHeight="1">
      <c r="B2019" s="2"/>
      <c r="C2019" s="2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</row>
    <row r="2020" spans="2:80" s="3" customFormat="1" ht="17.25" customHeight="1">
      <c r="B2020" s="2"/>
      <c r="C2020" s="2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</row>
    <row r="2021" spans="2:80" s="3" customFormat="1" ht="17.25" customHeight="1">
      <c r="B2021" s="2"/>
      <c r="C2021" s="2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</row>
    <row r="2022" spans="2:80" s="3" customFormat="1" ht="17.25" customHeight="1">
      <c r="B2022" s="2"/>
      <c r="C2022" s="2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</row>
    <row r="2023" spans="2:80" s="3" customFormat="1" ht="17.25" customHeight="1">
      <c r="B2023" s="2"/>
      <c r="C2023" s="2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</row>
    <row r="2024" spans="2:80" s="3" customFormat="1" ht="17.25" customHeight="1">
      <c r="B2024" s="2"/>
      <c r="C2024" s="2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</row>
    <row r="2025" spans="2:80" s="3" customFormat="1" ht="17.25" customHeight="1">
      <c r="B2025" s="2"/>
      <c r="C2025" s="2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</row>
    <row r="2026" spans="2:80" s="3" customFormat="1" ht="17.25" customHeight="1">
      <c r="B2026" s="2"/>
      <c r="C2026" s="2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</row>
    <row r="2027" spans="2:80" s="3" customFormat="1" ht="17.25" customHeight="1">
      <c r="B2027" s="2"/>
      <c r="C2027" s="2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</row>
    <row r="2028" spans="2:80" s="3" customFormat="1" ht="17.25" customHeight="1">
      <c r="B2028" s="2"/>
      <c r="C2028" s="2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</row>
    <row r="2029" spans="2:80" s="3" customFormat="1" ht="17.25" customHeight="1">
      <c r="B2029" s="2"/>
      <c r="C2029" s="2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</row>
    <row r="2030" spans="2:80" s="3" customFormat="1" ht="17.25" customHeight="1">
      <c r="B2030" s="2"/>
      <c r="C2030" s="2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</row>
    <row r="2031" spans="2:80" s="3" customFormat="1" ht="17.25" customHeight="1">
      <c r="B2031" s="2"/>
      <c r="C2031" s="2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</row>
    <row r="2032" spans="2:80" s="3" customFormat="1" ht="17.25" customHeight="1">
      <c r="B2032" s="2"/>
      <c r="C2032" s="2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</row>
    <row r="2033" spans="2:80" s="3" customFormat="1" ht="17.25" customHeight="1">
      <c r="B2033" s="2"/>
      <c r="C2033" s="2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</row>
    <row r="2034" spans="2:80" s="3" customFormat="1" ht="17.25" customHeight="1">
      <c r="B2034" s="2"/>
      <c r="C2034" s="2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</row>
    <row r="2035" spans="2:80" s="3" customFormat="1" ht="17.25" customHeight="1">
      <c r="B2035" s="2"/>
      <c r="C2035" s="2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</row>
    <row r="2036" spans="2:80" s="3" customFormat="1" ht="17.25" customHeight="1">
      <c r="B2036" s="2"/>
      <c r="C2036" s="2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</row>
    <row r="2037" spans="2:80" s="3" customFormat="1" ht="17.25" customHeight="1">
      <c r="B2037" s="2"/>
      <c r="C2037" s="2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</row>
    <row r="2038" spans="2:80" s="3" customFormat="1" ht="17.25" customHeight="1">
      <c r="B2038" s="2"/>
      <c r="C2038" s="2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</row>
    <row r="2039" spans="2:80" s="3" customFormat="1" ht="17.25" customHeight="1">
      <c r="B2039" s="2"/>
      <c r="C2039" s="2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</row>
    <row r="2040" spans="2:80" s="3" customFormat="1" ht="17.25" customHeight="1">
      <c r="B2040" s="2"/>
      <c r="C2040" s="2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</row>
    <row r="2041" spans="2:80" s="3" customFormat="1" ht="17.25" customHeight="1">
      <c r="B2041" s="2"/>
      <c r="C2041" s="2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</row>
    <row r="2042" spans="2:80" s="3" customFormat="1" ht="17.25" customHeight="1">
      <c r="B2042" s="2"/>
      <c r="C2042" s="2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</row>
    <row r="2043" spans="2:80" s="3" customFormat="1" ht="17.25" customHeight="1">
      <c r="B2043" s="2"/>
      <c r="C2043" s="2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</row>
    <row r="2044" spans="2:80" s="3" customFormat="1" ht="17.25" customHeight="1">
      <c r="B2044" s="2"/>
      <c r="C2044" s="2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</row>
    <row r="2045" spans="2:80" s="3" customFormat="1" ht="17.25" customHeight="1">
      <c r="B2045" s="2"/>
      <c r="C2045" s="2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</row>
    <row r="2046" spans="2:80" s="3" customFormat="1" ht="17.25" customHeight="1">
      <c r="B2046" s="2"/>
      <c r="C2046" s="2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</row>
    <row r="2047" spans="2:80" s="3" customFormat="1" ht="17.25" customHeight="1">
      <c r="B2047" s="2"/>
      <c r="C2047" s="2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</row>
    <row r="2048" spans="2:80" s="3" customFormat="1" ht="17.25" customHeight="1">
      <c r="B2048" s="2"/>
      <c r="C2048" s="2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</row>
    <row r="2049" spans="2:80" s="3" customFormat="1" ht="17.25" customHeight="1">
      <c r="B2049" s="2"/>
      <c r="C2049" s="2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</row>
    <row r="2050" spans="2:80" s="3" customFormat="1" ht="17.25" customHeight="1">
      <c r="B2050" s="2"/>
      <c r="C2050" s="2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</row>
    <row r="2051" spans="2:80" s="3" customFormat="1" ht="17.25" customHeight="1">
      <c r="B2051" s="2"/>
      <c r="C2051" s="2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</row>
    <row r="2052" spans="2:80" s="3" customFormat="1" ht="17.25" customHeight="1">
      <c r="B2052" s="2"/>
      <c r="C2052" s="2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</row>
    <row r="2053" spans="2:80" s="3" customFormat="1" ht="17.25" customHeight="1">
      <c r="B2053" s="2"/>
      <c r="C2053" s="2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</row>
    <row r="2054" spans="2:80" s="3" customFormat="1" ht="17.25" customHeight="1">
      <c r="B2054" s="2"/>
      <c r="C2054" s="2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</row>
    <row r="2055" spans="2:80" s="3" customFormat="1" ht="17.25" customHeight="1">
      <c r="B2055" s="2"/>
      <c r="C2055" s="2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</row>
    <row r="2056" spans="2:80" s="3" customFormat="1" ht="17.25" customHeight="1">
      <c r="B2056" s="2"/>
      <c r="C2056" s="2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</row>
    <row r="2057" spans="2:80" s="3" customFormat="1" ht="17.25" customHeight="1">
      <c r="B2057" s="2"/>
      <c r="C2057" s="2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</row>
    <row r="2058" spans="2:80" s="3" customFormat="1" ht="17.25" customHeight="1">
      <c r="B2058" s="2"/>
      <c r="C2058" s="2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</row>
    <row r="2059" spans="2:80" s="3" customFormat="1" ht="17.25" customHeight="1">
      <c r="B2059" s="2"/>
      <c r="C2059" s="2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</row>
    <row r="2060" spans="2:80" s="3" customFormat="1" ht="17.25" customHeight="1">
      <c r="B2060" s="2"/>
      <c r="C2060" s="2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</row>
    <row r="2061" spans="2:80" s="3" customFormat="1" ht="17.25" customHeight="1">
      <c r="B2061" s="2"/>
      <c r="C2061" s="2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</row>
    <row r="2062" spans="2:80" s="3" customFormat="1" ht="17.25" customHeight="1">
      <c r="B2062" s="2"/>
      <c r="C2062" s="2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</row>
    <row r="2063" spans="2:80" s="3" customFormat="1" ht="17.25" customHeight="1">
      <c r="B2063" s="2"/>
      <c r="C2063" s="2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</row>
    <row r="2064" spans="2:80" s="3" customFormat="1" ht="17.25" customHeight="1">
      <c r="B2064" s="2"/>
      <c r="C2064" s="2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</row>
    <row r="2065" spans="2:80" s="3" customFormat="1" ht="17.25" customHeight="1">
      <c r="B2065" s="2"/>
      <c r="C2065" s="2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</row>
    <row r="2066" spans="2:80" s="3" customFormat="1" ht="17.25" customHeight="1">
      <c r="B2066" s="2"/>
      <c r="C2066" s="2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</row>
    <row r="2067" spans="2:80" s="3" customFormat="1" ht="17.25" customHeight="1">
      <c r="B2067" s="2"/>
      <c r="C2067" s="2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</row>
    <row r="2068" spans="2:80" s="3" customFormat="1" ht="17.25" customHeight="1">
      <c r="B2068" s="2"/>
      <c r="C2068" s="2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</row>
    <row r="2069" spans="2:80" s="3" customFormat="1" ht="17.25" customHeight="1">
      <c r="B2069" s="2"/>
      <c r="C2069" s="2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</row>
    <row r="2070" spans="2:80" s="3" customFormat="1" ht="17.25" customHeight="1">
      <c r="B2070" s="2"/>
      <c r="C2070" s="2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</row>
    <row r="2071" spans="2:80" s="3" customFormat="1" ht="17.25" customHeight="1">
      <c r="B2071" s="2"/>
      <c r="C2071" s="2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</row>
    <row r="2072" spans="2:80" s="3" customFormat="1" ht="17.25" customHeight="1">
      <c r="B2072" s="2"/>
      <c r="C2072" s="2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</row>
    <row r="2073" spans="2:80" s="3" customFormat="1" ht="17.25" customHeight="1">
      <c r="B2073" s="2"/>
      <c r="C2073" s="2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</row>
    <row r="2074" spans="2:80" s="3" customFormat="1" ht="17.25" customHeight="1">
      <c r="B2074" s="2"/>
      <c r="C2074" s="2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</row>
    <row r="2075" spans="2:80" s="3" customFormat="1" ht="17.25" customHeight="1">
      <c r="B2075" s="2"/>
      <c r="C2075" s="2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</row>
    <row r="2076" spans="2:80" s="3" customFormat="1" ht="17.25" customHeight="1">
      <c r="B2076" s="2"/>
      <c r="C2076" s="2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</row>
    <row r="2077" spans="2:80" s="3" customFormat="1" ht="17.25" customHeight="1">
      <c r="B2077" s="2"/>
      <c r="C2077" s="2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</row>
    <row r="2078" spans="2:80" s="3" customFormat="1" ht="17.25" customHeight="1">
      <c r="B2078" s="2"/>
      <c r="C2078" s="2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</row>
    <row r="2079" spans="2:80" s="3" customFormat="1" ht="17.25" customHeight="1">
      <c r="B2079" s="2"/>
      <c r="C2079" s="2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</row>
    <row r="2080" spans="2:80" s="3" customFormat="1" ht="17.25" customHeight="1">
      <c r="B2080" s="2"/>
      <c r="C2080" s="2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</row>
    <row r="2081" spans="2:80" s="3" customFormat="1" ht="17.25" customHeight="1">
      <c r="B2081" s="2"/>
      <c r="C2081" s="2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</row>
    <row r="2082" spans="2:80" s="3" customFormat="1" ht="17.25" customHeight="1">
      <c r="B2082" s="2"/>
      <c r="C2082" s="2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</row>
    <row r="2083" spans="2:80" s="3" customFormat="1" ht="17.25" customHeight="1">
      <c r="B2083" s="2"/>
      <c r="C2083" s="2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</row>
    <row r="2084" spans="2:80" s="3" customFormat="1" ht="17.25" customHeight="1">
      <c r="B2084" s="2"/>
      <c r="C2084" s="2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</row>
    <row r="2085" spans="2:80" s="3" customFormat="1" ht="17.25" customHeight="1">
      <c r="B2085" s="2"/>
      <c r="C2085" s="2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</row>
    <row r="2086" spans="2:80" s="3" customFormat="1" ht="17.25" customHeight="1">
      <c r="B2086" s="2"/>
      <c r="C2086" s="2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</row>
    <row r="2087" spans="2:80" s="3" customFormat="1" ht="17.25" customHeight="1">
      <c r="B2087" s="2"/>
      <c r="C2087" s="2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</row>
    <row r="2088" spans="2:80" s="3" customFormat="1" ht="17.25" customHeight="1">
      <c r="B2088" s="2"/>
      <c r="C2088" s="2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</row>
    <row r="2089" spans="2:80" s="3" customFormat="1" ht="17.25" customHeight="1">
      <c r="B2089" s="2"/>
      <c r="C2089" s="2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</row>
    <row r="2090" spans="2:80" s="3" customFormat="1" ht="17.25" customHeight="1">
      <c r="B2090" s="2"/>
      <c r="C2090" s="2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</row>
    <row r="2091" spans="2:80" s="3" customFormat="1" ht="17.25" customHeight="1">
      <c r="B2091" s="2"/>
      <c r="C2091" s="2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</row>
    <row r="2092" spans="2:80" s="3" customFormat="1" ht="17.25" customHeight="1">
      <c r="B2092" s="2"/>
      <c r="C2092" s="2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</row>
    <row r="2093" spans="2:80" s="3" customFormat="1" ht="17.25" customHeight="1">
      <c r="B2093" s="2"/>
      <c r="C2093" s="2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</row>
    <row r="2094" spans="2:80" s="3" customFormat="1" ht="17.25" customHeight="1">
      <c r="B2094" s="2"/>
      <c r="C2094" s="2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</row>
    <row r="2095" spans="2:80" s="3" customFormat="1" ht="17.25" customHeight="1">
      <c r="B2095" s="2"/>
      <c r="C2095" s="2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</row>
    <row r="2096" spans="2:80" s="3" customFormat="1" ht="17.25" customHeight="1">
      <c r="B2096" s="2"/>
      <c r="C2096" s="2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</row>
    <row r="2097" spans="2:80" s="3" customFormat="1" ht="17.25" customHeight="1">
      <c r="B2097" s="2"/>
      <c r="C2097" s="2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</row>
    <row r="2098" spans="2:80" s="3" customFormat="1" ht="17.25" customHeight="1">
      <c r="B2098" s="2"/>
      <c r="C2098" s="2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</row>
    <row r="2099" spans="2:80" s="3" customFormat="1" ht="17.25" customHeight="1">
      <c r="B2099" s="2"/>
      <c r="C2099" s="2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</row>
    <row r="2100" spans="2:80" s="3" customFormat="1" ht="17.25" customHeight="1">
      <c r="B2100" s="2"/>
      <c r="C2100" s="2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</row>
    <row r="2101" spans="2:80" s="3" customFormat="1" ht="17.25" customHeight="1">
      <c r="B2101" s="2"/>
      <c r="C2101" s="2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</row>
    <row r="2102" spans="2:80" s="3" customFormat="1" ht="17.25" customHeight="1">
      <c r="B2102" s="2"/>
      <c r="C2102" s="2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</row>
    <row r="2103" spans="2:80" s="3" customFormat="1" ht="17.25" customHeight="1">
      <c r="B2103" s="2"/>
      <c r="C2103" s="2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</row>
    <row r="2104" spans="2:80" s="3" customFormat="1" ht="17.25" customHeight="1">
      <c r="B2104" s="2"/>
      <c r="C2104" s="2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</row>
    <row r="2105" spans="2:80" s="3" customFormat="1" ht="17.25" customHeight="1">
      <c r="B2105" s="2"/>
      <c r="C2105" s="2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</row>
    <row r="2106" spans="2:80" s="3" customFormat="1" ht="17.25" customHeight="1">
      <c r="B2106" s="2"/>
      <c r="C2106" s="2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</row>
    <row r="2107" spans="2:80" s="3" customFormat="1" ht="17.25" customHeight="1">
      <c r="B2107" s="2"/>
      <c r="C2107" s="2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</row>
    <row r="2108" spans="2:80" s="3" customFormat="1" ht="17.25" customHeight="1">
      <c r="B2108" s="2"/>
      <c r="C2108" s="2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</row>
    <row r="2109" spans="2:80" s="3" customFormat="1" ht="17.25" customHeight="1">
      <c r="B2109" s="2"/>
      <c r="C2109" s="2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</row>
    <row r="2110" spans="2:80" s="3" customFormat="1" ht="17.25" customHeight="1">
      <c r="B2110" s="2"/>
      <c r="C2110" s="2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</row>
    <row r="2111" spans="2:80" s="3" customFormat="1" ht="17.25" customHeight="1">
      <c r="B2111" s="2"/>
      <c r="C2111" s="2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</row>
    <row r="2112" spans="2:80" s="3" customFormat="1" ht="17.25" customHeight="1">
      <c r="B2112" s="2"/>
      <c r="C2112" s="2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</row>
    <row r="2113" spans="2:80" s="3" customFormat="1" ht="17.25" customHeight="1">
      <c r="B2113" s="2"/>
      <c r="C2113" s="2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</row>
    <row r="2114" spans="2:80" s="3" customFormat="1" ht="17.25" customHeight="1">
      <c r="B2114" s="2"/>
      <c r="C2114" s="2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</row>
    <row r="2115" spans="2:80" s="3" customFormat="1" ht="17.25" customHeight="1">
      <c r="B2115" s="2"/>
      <c r="C2115" s="2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</row>
    <row r="2116" spans="2:80" s="3" customFormat="1" ht="17.25" customHeight="1">
      <c r="B2116" s="2"/>
      <c r="C2116" s="2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</row>
    <row r="2117" spans="2:80" s="3" customFormat="1" ht="17.25" customHeight="1">
      <c r="B2117" s="2"/>
      <c r="C2117" s="2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</row>
    <row r="2118" spans="2:80" s="3" customFormat="1" ht="17.25" customHeight="1">
      <c r="B2118" s="2"/>
      <c r="C2118" s="2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</row>
    <row r="2119" spans="2:80" s="3" customFormat="1" ht="17.25" customHeight="1">
      <c r="B2119" s="2"/>
      <c r="C2119" s="2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</row>
    <row r="2120" spans="2:80" s="3" customFormat="1" ht="17.25" customHeight="1">
      <c r="B2120" s="2"/>
      <c r="C2120" s="2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</row>
    <row r="2121" spans="2:80" s="3" customFormat="1" ht="17.25" customHeight="1">
      <c r="B2121" s="2"/>
      <c r="C2121" s="2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</row>
    <row r="2122" spans="2:80" s="3" customFormat="1" ht="17.25" customHeight="1">
      <c r="B2122" s="2"/>
      <c r="C2122" s="2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</row>
    <row r="2123" spans="2:80" s="3" customFormat="1" ht="17.25" customHeight="1">
      <c r="B2123" s="2"/>
      <c r="C2123" s="2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</row>
    <row r="2124" spans="2:80" s="3" customFormat="1" ht="17.25" customHeight="1">
      <c r="B2124" s="2"/>
      <c r="C2124" s="2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</row>
    <row r="2125" spans="2:80" s="3" customFormat="1" ht="17.25" customHeight="1">
      <c r="B2125" s="2"/>
      <c r="C2125" s="2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</row>
    <row r="2126" spans="2:80" s="3" customFormat="1" ht="17.25" customHeight="1">
      <c r="B2126" s="2"/>
      <c r="C2126" s="2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</row>
    <row r="2127" spans="2:80" s="3" customFormat="1" ht="17.25" customHeight="1">
      <c r="B2127" s="2"/>
      <c r="C2127" s="2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</row>
    <row r="2128" spans="2:80" s="3" customFormat="1" ht="17.25" customHeight="1">
      <c r="B2128" s="2"/>
      <c r="C2128" s="2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</row>
    <row r="2129" spans="2:80" s="3" customFormat="1" ht="17.25" customHeight="1">
      <c r="B2129" s="2"/>
      <c r="C2129" s="2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</row>
    <row r="2130" spans="2:80" s="3" customFormat="1" ht="17.25" customHeight="1">
      <c r="B2130" s="2"/>
      <c r="C2130" s="2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</row>
    <row r="2131" spans="2:80" s="3" customFormat="1" ht="17.25" customHeight="1">
      <c r="B2131" s="2"/>
      <c r="C2131" s="2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</row>
    <row r="2132" spans="2:80" s="3" customFormat="1" ht="17.25" customHeight="1">
      <c r="B2132" s="2"/>
      <c r="C2132" s="2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</row>
    <row r="2133" spans="2:80" s="3" customFormat="1" ht="17.25" customHeight="1">
      <c r="B2133" s="2"/>
      <c r="C2133" s="2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</row>
    <row r="2134" spans="2:80" s="3" customFormat="1" ht="17.25" customHeight="1">
      <c r="B2134" s="2"/>
      <c r="C2134" s="2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</row>
    <row r="2135" spans="2:80" s="3" customFormat="1" ht="17.25" customHeight="1">
      <c r="B2135" s="2"/>
      <c r="C2135" s="2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</row>
    <row r="2136" spans="2:80" s="3" customFormat="1" ht="17.25" customHeight="1">
      <c r="B2136" s="2"/>
      <c r="C2136" s="2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</row>
    <row r="2137" spans="2:80" s="3" customFormat="1" ht="17.25" customHeight="1">
      <c r="B2137" s="2"/>
      <c r="C2137" s="2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</row>
    <row r="2138" spans="2:80" s="3" customFormat="1" ht="17.25" customHeight="1">
      <c r="B2138" s="2"/>
      <c r="C2138" s="2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</row>
    <row r="2139" spans="2:80" s="3" customFormat="1" ht="17.25" customHeight="1">
      <c r="B2139" s="2"/>
      <c r="C2139" s="2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</row>
    <row r="2140" spans="2:80" s="3" customFormat="1" ht="17.25" customHeight="1">
      <c r="B2140" s="2"/>
      <c r="C2140" s="2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</row>
    <row r="2141" spans="2:80" s="3" customFormat="1" ht="17.25" customHeight="1">
      <c r="B2141" s="2"/>
      <c r="C2141" s="2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</row>
    <row r="2142" spans="2:80" s="3" customFormat="1" ht="17.25" customHeight="1">
      <c r="B2142" s="2"/>
      <c r="C2142" s="2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</row>
    <row r="2143" spans="2:80" s="3" customFormat="1" ht="17.25" customHeight="1">
      <c r="B2143" s="2"/>
      <c r="C2143" s="2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</row>
    <row r="2144" spans="2:80" s="3" customFormat="1" ht="17.25" customHeight="1">
      <c r="B2144" s="2"/>
      <c r="C2144" s="2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</row>
    <row r="2145" spans="2:80" s="3" customFormat="1" ht="17.25" customHeight="1">
      <c r="B2145" s="2"/>
      <c r="C2145" s="2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</row>
    <row r="2146" spans="2:80" s="3" customFormat="1" ht="17.25" customHeight="1">
      <c r="B2146" s="2"/>
      <c r="C2146" s="2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</row>
    <row r="2147" spans="2:80" s="3" customFormat="1" ht="17.25" customHeight="1">
      <c r="B2147" s="2"/>
      <c r="C2147" s="2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</row>
    <row r="2148" spans="2:80" s="3" customFormat="1" ht="17.25" customHeight="1">
      <c r="B2148" s="2"/>
      <c r="C2148" s="2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</row>
    <row r="2149" spans="2:80" s="3" customFormat="1" ht="17.25" customHeight="1">
      <c r="B2149" s="2"/>
      <c r="C2149" s="2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</row>
    <row r="2150" spans="2:80" s="3" customFormat="1" ht="17.25" customHeight="1">
      <c r="B2150" s="2"/>
      <c r="C2150" s="2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</row>
    <row r="2151" spans="2:80" s="3" customFormat="1" ht="17.25" customHeight="1">
      <c r="B2151" s="2"/>
      <c r="C2151" s="2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</row>
    <row r="2152" spans="2:80" s="3" customFormat="1" ht="17.25" customHeight="1">
      <c r="B2152" s="2"/>
      <c r="C2152" s="2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</row>
    <row r="2153" spans="2:80" s="3" customFormat="1" ht="17.25" customHeight="1">
      <c r="B2153" s="2"/>
      <c r="C2153" s="2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</row>
    <row r="2154" spans="2:80" s="3" customFormat="1" ht="17.25" customHeight="1">
      <c r="B2154" s="2"/>
      <c r="C2154" s="2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</row>
    <row r="2155" spans="2:80" s="3" customFormat="1" ht="17.25" customHeight="1">
      <c r="B2155" s="2"/>
      <c r="C2155" s="2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</row>
    <row r="2156" spans="2:80" s="3" customFormat="1" ht="17.25" customHeight="1">
      <c r="B2156" s="2"/>
      <c r="C2156" s="2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</row>
    <row r="2157" spans="2:80" s="3" customFormat="1" ht="17.25" customHeight="1">
      <c r="B2157" s="2"/>
      <c r="C2157" s="2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</row>
    <row r="2158" spans="2:80" s="3" customFormat="1" ht="17.25" customHeight="1">
      <c r="B2158" s="2"/>
      <c r="C2158" s="2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</row>
    <row r="2159" spans="2:80" s="3" customFormat="1" ht="17.25" customHeight="1">
      <c r="B2159" s="2"/>
      <c r="C2159" s="2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</row>
    <row r="2160" spans="2:80" s="3" customFormat="1" ht="17.25" customHeight="1">
      <c r="B2160" s="2"/>
      <c r="C2160" s="2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</row>
    <row r="2161" spans="2:80" s="3" customFormat="1" ht="17.25" customHeight="1">
      <c r="B2161" s="2"/>
      <c r="C2161" s="2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</row>
    <row r="2162" spans="2:80" s="3" customFormat="1" ht="17.25" customHeight="1">
      <c r="B2162" s="2"/>
      <c r="C2162" s="2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</row>
    <row r="2163" spans="2:80" s="3" customFormat="1" ht="17.25" customHeight="1">
      <c r="B2163" s="2"/>
      <c r="C2163" s="2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</row>
    <row r="2164" spans="2:80" s="3" customFormat="1" ht="17.25" customHeight="1">
      <c r="B2164" s="2"/>
      <c r="C2164" s="2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</row>
    <row r="2165" spans="2:80" s="3" customFormat="1" ht="17.25" customHeight="1">
      <c r="B2165" s="2"/>
      <c r="C2165" s="2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</row>
    <row r="2166" spans="2:80" s="3" customFormat="1" ht="17.25" customHeight="1">
      <c r="B2166" s="2"/>
      <c r="C2166" s="2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</row>
    <row r="2167" spans="2:80" s="3" customFormat="1" ht="17.25" customHeight="1">
      <c r="B2167" s="2"/>
      <c r="C2167" s="2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</row>
    <row r="2168" spans="2:80" s="3" customFormat="1" ht="17.25" customHeight="1">
      <c r="B2168" s="2"/>
      <c r="C2168" s="2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</row>
    <row r="2169" spans="2:80" s="3" customFormat="1" ht="17.25" customHeight="1">
      <c r="B2169" s="2"/>
      <c r="C2169" s="2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</row>
    <row r="2170" spans="2:80" s="3" customFormat="1" ht="17.25" customHeight="1">
      <c r="B2170" s="2"/>
      <c r="C2170" s="2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</row>
    <row r="2171" spans="2:80" s="3" customFormat="1" ht="17.25" customHeight="1">
      <c r="B2171" s="2"/>
      <c r="C2171" s="2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</row>
    <row r="2172" spans="2:80" s="3" customFormat="1" ht="17.25" customHeight="1">
      <c r="B2172" s="2"/>
      <c r="C2172" s="2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</row>
    <row r="2173" spans="2:80" s="3" customFormat="1" ht="17.25" customHeight="1">
      <c r="B2173" s="2"/>
      <c r="C2173" s="2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</row>
    <row r="2174" spans="2:80" s="3" customFormat="1" ht="17.25" customHeight="1">
      <c r="B2174" s="2"/>
      <c r="C2174" s="2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</row>
    <row r="2175" spans="2:80" s="3" customFormat="1" ht="17.25" customHeight="1">
      <c r="B2175" s="2"/>
      <c r="C2175" s="2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</row>
    <row r="2176" spans="2:80" s="3" customFormat="1" ht="17.25" customHeight="1">
      <c r="B2176" s="2"/>
      <c r="C2176" s="2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</row>
    <row r="2177" spans="2:80" s="3" customFormat="1" ht="17.25" customHeight="1">
      <c r="B2177" s="2"/>
      <c r="C2177" s="2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</row>
    <row r="2178" spans="2:80" s="3" customFormat="1" ht="17.25" customHeight="1">
      <c r="B2178" s="2"/>
      <c r="C2178" s="2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</row>
    <row r="2179" spans="2:80" s="3" customFormat="1" ht="17.25" customHeight="1">
      <c r="B2179" s="2"/>
      <c r="C2179" s="2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</row>
    <row r="2180" spans="2:80" s="3" customFormat="1" ht="17.25" customHeight="1">
      <c r="B2180" s="2"/>
      <c r="C2180" s="2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</row>
    <row r="2181" spans="2:80" s="3" customFormat="1" ht="17.25" customHeight="1">
      <c r="B2181" s="2"/>
      <c r="C2181" s="2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</row>
    <row r="2182" spans="2:80" s="3" customFormat="1" ht="17.25" customHeight="1">
      <c r="B2182" s="2"/>
      <c r="C2182" s="2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</row>
    <row r="2183" spans="2:80" s="3" customFormat="1" ht="17.25" customHeight="1">
      <c r="B2183" s="2"/>
      <c r="C2183" s="2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</row>
    <row r="2184" spans="2:80" s="3" customFormat="1" ht="17.25" customHeight="1">
      <c r="B2184" s="2"/>
      <c r="C2184" s="2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</row>
    <row r="2185" spans="2:80" s="3" customFormat="1" ht="17.25" customHeight="1">
      <c r="B2185" s="2"/>
      <c r="C2185" s="2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</row>
    <row r="2186" spans="2:80" s="3" customFormat="1" ht="17.25" customHeight="1">
      <c r="B2186" s="2"/>
      <c r="C2186" s="2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</row>
    <row r="2187" spans="2:80" s="3" customFormat="1" ht="17.25" customHeight="1">
      <c r="B2187" s="2"/>
      <c r="C2187" s="2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</row>
    <row r="2188" spans="2:80" s="3" customFormat="1" ht="17.25" customHeight="1">
      <c r="B2188" s="2"/>
      <c r="C2188" s="2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</row>
    <row r="2189" spans="2:80" s="3" customFormat="1" ht="17.25" customHeight="1">
      <c r="B2189" s="2"/>
      <c r="C2189" s="2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</row>
    <row r="2190" spans="2:80" s="3" customFormat="1" ht="17.25" customHeight="1">
      <c r="B2190" s="2"/>
      <c r="C2190" s="2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</row>
    <row r="2191" spans="2:80" s="3" customFormat="1" ht="17.25" customHeight="1">
      <c r="B2191" s="2"/>
      <c r="C2191" s="2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</row>
    <row r="2192" spans="2:80" s="3" customFormat="1" ht="17.25" customHeight="1">
      <c r="B2192" s="2"/>
      <c r="C2192" s="2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</row>
    <row r="2193" spans="2:80" s="3" customFormat="1" ht="17.25" customHeight="1">
      <c r="B2193" s="2"/>
      <c r="C2193" s="2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</row>
    <row r="2194" spans="2:80" s="3" customFormat="1" ht="17.25" customHeight="1">
      <c r="B2194" s="2"/>
      <c r="C2194" s="2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</row>
    <row r="2195" spans="2:80" s="3" customFormat="1" ht="17.25" customHeight="1">
      <c r="B2195" s="2"/>
      <c r="C2195" s="2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</row>
    <row r="2196" spans="2:80" s="3" customFormat="1" ht="17.25" customHeight="1">
      <c r="B2196" s="2"/>
      <c r="C2196" s="2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</row>
    <row r="2197" spans="2:80" s="3" customFormat="1" ht="17.25" customHeight="1">
      <c r="B2197" s="2"/>
      <c r="C2197" s="2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</row>
    <row r="2198" spans="2:80" s="3" customFormat="1" ht="17.25" customHeight="1">
      <c r="B2198" s="2"/>
      <c r="C2198" s="2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</row>
    <row r="2199" spans="2:80" s="3" customFormat="1" ht="17.25" customHeight="1">
      <c r="B2199" s="2"/>
      <c r="C2199" s="2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</row>
    <row r="2200" spans="2:80" s="3" customFormat="1" ht="17.25" customHeight="1">
      <c r="B2200" s="2"/>
      <c r="C2200" s="2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</row>
    <row r="2201" spans="2:80" s="3" customFormat="1" ht="17.25" customHeight="1">
      <c r="B2201" s="2"/>
      <c r="C2201" s="2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</row>
    <row r="2202" spans="2:80" s="3" customFormat="1" ht="17.25" customHeight="1">
      <c r="B2202" s="2"/>
      <c r="C2202" s="2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</row>
    <row r="2203" spans="2:80" s="3" customFormat="1" ht="17.25" customHeight="1">
      <c r="B2203" s="2"/>
      <c r="C2203" s="2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</row>
    <row r="2204" spans="2:80" s="3" customFormat="1" ht="17.25" customHeight="1">
      <c r="B2204" s="2"/>
      <c r="C2204" s="2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</row>
    <row r="2205" spans="2:80" s="3" customFormat="1" ht="17.25" customHeight="1">
      <c r="B2205" s="2"/>
      <c r="C2205" s="2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</row>
    <row r="2206" spans="2:80" s="3" customFormat="1" ht="17.25" customHeight="1">
      <c r="B2206" s="2"/>
      <c r="C2206" s="2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</row>
    <row r="2207" spans="2:80" s="3" customFormat="1" ht="17.25" customHeight="1">
      <c r="B2207" s="2"/>
      <c r="C2207" s="2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</row>
    <row r="2208" spans="2:80" s="3" customFormat="1" ht="17.25" customHeight="1">
      <c r="B2208" s="2"/>
      <c r="C2208" s="2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</row>
    <row r="2209" spans="2:80" s="3" customFormat="1" ht="17.25" customHeight="1">
      <c r="B2209" s="2"/>
      <c r="C2209" s="2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</row>
    <row r="2210" spans="2:80" s="3" customFormat="1" ht="17.25" customHeight="1">
      <c r="B2210" s="2"/>
      <c r="C2210" s="2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</row>
    <row r="2211" spans="2:80" s="3" customFormat="1" ht="17.25" customHeight="1">
      <c r="B2211" s="2"/>
      <c r="C2211" s="2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</row>
    <row r="2212" spans="2:80" s="3" customFormat="1" ht="17.25" customHeight="1">
      <c r="B2212" s="2"/>
      <c r="C2212" s="2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</row>
    <row r="2213" spans="2:80" s="3" customFormat="1" ht="17.25" customHeight="1">
      <c r="B2213" s="2"/>
      <c r="C2213" s="2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</row>
    <row r="2214" spans="2:80" s="3" customFormat="1" ht="17.25" customHeight="1">
      <c r="B2214" s="2"/>
      <c r="C2214" s="2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</row>
    <row r="2215" spans="2:80" s="3" customFormat="1" ht="17.25" customHeight="1">
      <c r="B2215" s="2"/>
      <c r="C2215" s="2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</row>
    <row r="2216" spans="2:80" s="3" customFormat="1" ht="17.25" customHeight="1">
      <c r="B2216" s="2"/>
      <c r="C2216" s="2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</row>
    <row r="2217" spans="2:80" s="3" customFormat="1" ht="17.25" customHeight="1">
      <c r="B2217" s="2"/>
      <c r="C2217" s="2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</row>
    <row r="2218" spans="2:80" s="3" customFormat="1" ht="17.25" customHeight="1">
      <c r="B2218" s="2"/>
      <c r="C2218" s="2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</row>
    <row r="2219" spans="2:80" s="3" customFormat="1" ht="17.25" customHeight="1">
      <c r="B2219" s="2"/>
      <c r="C2219" s="2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</row>
    <row r="2220" spans="2:80" s="3" customFormat="1" ht="17.25" customHeight="1">
      <c r="B2220" s="2"/>
      <c r="C2220" s="2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</row>
    <row r="2221" spans="2:80" s="3" customFormat="1" ht="17.25" customHeight="1">
      <c r="B2221" s="2"/>
      <c r="C2221" s="2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</row>
    <row r="2222" spans="2:80" s="3" customFormat="1" ht="17.25" customHeight="1">
      <c r="B2222" s="2"/>
      <c r="C2222" s="2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</row>
    <row r="2223" spans="2:80" s="3" customFormat="1" ht="17.25" customHeight="1">
      <c r="B2223" s="2"/>
      <c r="C2223" s="2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</row>
    <row r="2224" spans="2:80" s="3" customFormat="1" ht="17.25" customHeight="1">
      <c r="B2224" s="2"/>
      <c r="C2224" s="2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</row>
    <row r="2225" spans="2:80" s="3" customFormat="1" ht="17.25" customHeight="1">
      <c r="B2225" s="2"/>
      <c r="C2225" s="2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</row>
    <row r="2226" spans="2:80" s="3" customFormat="1" ht="17.25" customHeight="1">
      <c r="B2226" s="2"/>
      <c r="C2226" s="2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</row>
    <row r="2227" spans="2:80" s="3" customFormat="1" ht="17.25" customHeight="1">
      <c r="B2227" s="2"/>
      <c r="C2227" s="2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</row>
    <row r="2228" spans="2:80" s="3" customFormat="1" ht="17.25" customHeight="1">
      <c r="B2228" s="2"/>
      <c r="C2228" s="2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</row>
    <row r="2229" spans="2:80" s="3" customFormat="1" ht="17.25" customHeight="1">
      <c r="B2229" s="2"/>
      <c r="C2229" s="2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</row>
    <row r="2230" spans="2:80" s="3" customFormat="1" ht="17.25" customHeight="1">
      <c r="B2230" s="2"/>
      <c r="C2230" s="2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</row>
    <row r="2231" spans="2:80" s="3" customFormat="1" ht="17.25" customHeight="1">
      <c r="B2231" s="2"/>
      <c r="C2231" s="2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</row>
    <row r="2232" spans="2:80" s="3" customFormat="1" ht="17.25" customHeight="1">
      <c r="B2232" s="2"/>
      <c r="C2232" s="2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</row>
    <row r="2233" spans="2:80" s="3" customFormat="1" ht="17.25" customHeight="1">
      <c r="B2233" s="2"/>
      <c r="C2233" s="2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</row>
    <row r="2234" spans="2:80" s="3" customFormat="1" ht="17.25" customHeight="1">
      <c r="B2234" s="2"/>
      <c r="C2234" s="2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</row>
    <row r="2235" spans="2:80" s="3" customFormat="1" ht="17.25" customHeight="1">
      <c r="B2235" s="2"/>
      <c r="C2235" s="2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</row>
    <row r="2236" spans="2:80" s="3" customFormat="1" ht="17.25" customHeight="1">
      <c r="B2236" s="2"/>
      <c r="C2236" s="2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</row>
    <row r="2237" spans="2:80" s="3" customFormat="1" ht="17.25" customHeight="1">
      <c r="B2237" s="2"/>
      <c r="C2237" s="2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</row>
    <row r="2238" spans="2:80" s="3" customFormat="1" ht="17.25" customHeight="1">
      <c r="B2238" s="2"/>
      <c r="C2238" s="2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</row>
    <row r="2239" spans="2:80" s="3" customFormat="1" ht="17.25" customHeight="1">
      <c r="B2239" s="2"/>
      <c r="C2239" s="2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</row>
    <row r="2240" spans="2:80" s="3" customFormat="1" ht="17.25" customHeight="1">
      <c r="B2240" s="2"/>
      <c r="C2240" s="2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</row>
    <row r="2241" spans="2:80" s="3" customFormat="1" ht="17.25" customHeight="1">
      <c r="B2241" s="2"/>
      <c r="C2241" s="2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</row>
    <row r="2242" spans="2:80" s="3" customFormat="1" ht="17.25" customHeight="1">
      <c r="B2242" s="2"/>
      <c r="C2242" s="2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</row>
    <row r="2243" spans="2:80" s="3" customFormat="1" ht="17.25" customHeight="1">
      <c r="B2243" s="2"/>
      <c r="C2243" s="2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</row>
    <row r="2244" spans="2:80" s="3" customFormat="1" ht="17.25" customHeight="1">
      <c r="B2244" s="2"/>
      <c r="C2244" s="2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</row>
    <row r="2245" spans="2:80" s="3" customFormat="1" ht="17.25" customHeight="1">
      <c r="B2245" s="2"/>
      <c r="C2245" s="2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</row>
    <row r="2246" spans="2:80" s="3" customFormat="1" ht="17.25" customHeight="1">
      <c r="B2246" s="2"/>
      <c r="C2246" s="2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</row>
    <row r="2247" spans="2:80" s="3" customFormat="1" ht="17.25" customHeight="1">
      <c r="B2247" s="2"/>
      <c r="C2247" s="2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</row>
    <row r="2248" spans="2:80" s="3" customFormat="1" ht="17.25" customHeight="1">
      <c r="B2248" s="2"/>
      <c r="C2248" s="2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</row>
    <row r="2249" spans="2:80" s="3" customFormat="1" ht="17.25" customHeight="1">
      <c r="B2249" s="2"/>
      <c r="C2249" s="2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</row>
    <row r="2250" spans="2:80" s="3" customFormat="1" ht="17.25" customHeight="1">
      <c r="B2250" s="2"/>
      <c r="C2250" s="2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</row>
    <row r="2251" spans="2:80" s="3" customFormat="1" ht="17.25" customHeight="1">
      <c r="B2251" s="2"/>
      <c r="C2251" s="2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</row>
    <row r="2252" spans="2:80" s="3" customFormat="1" ht="17.25" customHeight="1">
      <c r="B2252" s="2"/>
      <c r="C2252" s="2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</row>
    <row r="2253" spans="2:80" s="3" customFormat="1" ht="17.25" customHeight="1">
      <c r="B2253" s="2"/>
      <c r="C2253" s="2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</row>
    <row r="2254" spans="2:80" s="3" customFormat="1" ht="17.25" customHeight="1">
      <c r="B2254" s="2"/>
      <c r="C2254" s="2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</row>
    <row r="2255" spans="2:80" s="3" customFormat="1" ht="17.25" customHeight="1">
      <c r="B2255" s="2"/>
      <c r="C2255" s="2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</row>
    <row r="2256" spans="2:80" s="3" customFormat="1" ht="17.25" customHeight="1">
      <c r="B2256" s="2"/>
      <c r="C2256" s="2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</row>
    <row r="2257" spans="2:80" s="3" customFormat="1" ht="17.25" customHeight="1">
      <c r="B2257" s="2"/>
      <c r="C2257" s="2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</row>
    <row r="2258" spans="2:80" s="3" customFormat="1" ht="17.25" customHeight="1">
      <c r="B2258" s="2"/>
      <c r="C2258" s="2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</row>
    <row r="2259" spans="2:80" s="3" customFormat="1" ht="17.25" customHeight="1">
      <c r="B2259" s="2"/>
      <c r="C2259" s="2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</row>
    <row r="2260" spans="2:80" s="3" customFormat="1" ht="17.25" customHeight="1">
      <c r="B2260" s="2"/>
      <c r="C2260" s="2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</row>
    <row r="2261" spans="2:80" s="3" customFormat="1" ht="17.25" customHeight="1">
      <c r="B2261" s="2"/>
      <c r="C2261" s="2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</row>
    <row r="2262" spans="2:80" s="3" customFormat="1" ht="17.25" customHeight="1">
      <c r="B2262" s="2"/>
      <c r="C2262" s="2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</row>
    <row r="2263" spans="2:80" s="3" customFormat="1" ht="17.25" customHeight="1">
      <c r="B2263" s="2"/>
      <c r="C2263" s="2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</row>
    <row r="2264" spans="2:80" s="3" customFormat="1" ht="17.25" customHeight="1">
      <c r="B2264" s="2"/>
      <c r="C2264" s="2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</row>
    <row r="2265" spans="2:80" s="3" customFormat="1" ht="17.25" customHeight="1">
      <c r="B2265" s="2"/>
      <c r="C2265" s="2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</row>
    <row r="2266" spans="2:80" s="3" customFormat="1" ht="17.25" customHeight="1">
      <c r="B2266" s="2"/>
      <c r="C2266" s="2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</row>
    <row r="2267" spans="2:80" s="3" customFormat="1" ht="17.25" customHeight="1">
      <c r="B2267" s="2"/>
      <c r="C2267" s="2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</row>
    <row r="2268" spans="2:80" s="3" customFormat="1" ht="17.25" customHeight="1">
      <c r="B2268" s="2"/>
      <c r="C2268" s="2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</row>
    <row r="2269" spans="2:80" s="3" customFormat="1" ht="17.25" customHeight="1">
      <c r="B2269" s="2"/>
      <c r="C2269" s="2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</row>
    <row r="2270" spans="2:80" s="3" customFormat="1" ht="17.25" customHeight="1">
      <c r="B2270" s="2"/>
      <c r="C2270" s="2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</row>
    <row r="2271" spans="2:80" s="3" customFormat="1" ht="17.25" customHeight="1">
      <c r="B2271" s="2"/>
      <c r="C2271" s="2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</row>
    <row r="2272" spans="2:80" s="3" customFormat="1" ht="17.25" customHeight="1">
      <c r="B2272" s="2"/>
      <c r="C2272" s="2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</row>
    <row r="2273" spans="2:80" s="3" customFormat="1" ht="17.25" customHeight="1">
      <c r="B2273" s="2"/>
      <c r="C2273" s="2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</row>
    <row r="2274" spans="2:80" s="3" customFormat="1" ht="17.25" customHeight="1">
      <c r="B2274" s="2"/>
      <c r="C2274" s="2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</row>
    <row r="2275" spans="2:80" s="3" customFormat="1" ht="17.25" customHeight="1">
      <c r="B2275" s="2"/>
      <c r="C2275" s="2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</row>
    <row r="2276" spans="2:80" s="3" customFormat="1" ht="17.25" customHeight="1">
      <c r="B2276" s="2"/>
      <c r="C2276" s="2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</row>
    <row r="2277" spans="2:80" s="3" customFormat="1" ht="17.25" customHeight="1">
      <c r="B2277" s="2"/>
      <c r="C2277" s="2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</row>
    <row r="2278" spans="2:80" s="3" customFormat="1" ht="17.25" customHeight="1">
      <c r="B2278" s="2"/>
      <c r="C2278" s="2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</row>
    <row r="2279" spans="2:80" s="3" customFormat="1" ht="17.25" customHeight="1">
      <c r="B2279" s="2"/>
      <c r="C2279" s="2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</row>
    <row r="2280" spans="2:80" s="3" customFormat="1" ht="17.25" customHeight="1">
      <c r="B2280" s="2"/>
      <c r="C2280" s="2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</row>
    <row r="2281" spans="2:80" s="3" customFormat="1" ht="17.25" customHeight="1">
      <c r="B2281" s="2"/>
      <c r="C2281" s="2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</row>
    <row r="2282" spans="2:80" s="3" customFormat="1" ht="17.25" customHeight="1">
      <c r="B2282" s="2"/>
      <c r="C2282" s="2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</row>
    <row r="2283" spans="2:80" s="3" customFormat="1" ht="17.25" customHeight="1">
      <c r="B2283" s="2"/>
      <c r="C2283" s="2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</row>
    <row r="2284" spans="2:80" s="3" customFormat="1" ht="17.25" customHeight="1">
      <c r="B2284" s="2"/>
      <c r="C2284" s="2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</row>
    <row r="2285" spans="2:80" s="3" customFormat="1" ht="17.25" customHeight="1">
      <c r="B2285" s="2"/>
      <c r="C2285" s="2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</row>
    <row r="2286" spans="2:80" s="3" customFormat="1" ht="17.25" customHeight="1">
      <c r="B2286" s="2"/>
      <c r="C2286" s="2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</row>
    <row r="2287" spans="2:80" s="3" customFormat="1" ht="17.25" customHeight="1">
      <c r="B2287" s="2"/>
      <c r="C2287" s="2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</row>
    <row r="2288" spans="2:80" s="3" customFormat="1" ht="17.25" customHeight="1">
      <c r="B2288" s="2"/>
      <c r="C2288" s="2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</row>
    <row r="2289" spans="2:80" s="3" customFormat="1" ht="17.25" customHeight="1">
      <c r="B2289" s="2"/>
      <c r="C2289" s="2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</row>
    <row r="2290" spans="2:80" s="3" customFormat="1" ht="17.25" customHeight="1">
      <c r="B2290" s="2"/>
      <c r="C2290" s="2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</row>
    <row r="2291" spans="2:80" s="3" customFormat="1" ht="17.25" customHeight="1">
      <c r="B2291" s="2"/>
      <c r="C2291" s="2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</row>
    <row r="2292" spans="2:80" s="3" customFormat="1" ht="17.25" customHeight="1">
      <c r="B2292" s="2"/>
      <c r="C2292" s="2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</row>
    <row r="2293" spans="2:80" s="3" customFormat="1" ht="17.25" customHeight="1">
      <c r="B2293" s="2"/>
      <c r="C2293" s="2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</row>
    <row r="2294" spans="2:80" s="3" customFormat="1" ht="17.25" customHeight="1">
      <c r="B2294" s="2"/>
      <c r="C2294" s="2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</row>
    <row r="2295" spans="2:80" s="3" customFormat="1" ht="17.25" customHeight="1">
      <c r="B2295" s="2"/>
      <c r="C2295" s="2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</row>
    <row r="2296" spans="2:80" s="3" customFormat="1" ht="17.25" customHeight="1">
      <c r="B2296" s="2"/>
      <c r="C2296" s="2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</row>
    <row r="2297" spans="2:80" s="3" customFormat="1" ht="17.25" customHeight="1">
      <c r="B2297" s="2"/>
      <c r="C2297" s="2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</row>
    <row r="2298" spans="2:80" s="3" customFormat="1" ht="17.25" customHeight="1">
      <c r="B2298" s="2"/>
      <c r="C2298" s="2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</row>
    <row r="2299" spans="2:80" s="3" customFormat="1" ht="17.25" customHeight="1">
      <c r="B2299" s="2"/>
      <c r="C2299" s="2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</row>
    <row r="2300" spans="2:80" s="3" customFormat="1" ht="17.25" customHeight="1">
      <c r="B2300" s="2"/>
      <c r="C2300" s="2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</row>
    <row r="2301" spans="2:80" s="3" customFormat="1" ht="17.25" customHeight="1">
      <c r="B2301" s="2"/>
      <c r="C2301" s="2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</row>
    <row r="2302" spans="2:80" s="3" customFormat="1" ht="17.25" customHeight="1">
      <c r="B2302" s="2"/>
      <c r="C2302" s="2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</row>
    <row r="2303" spans="2:80" s="3" customFormat="1" ht="17.25" customHeight="1">
      <c r="B2303" s="2"/>
      <c r="C2303" s="2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</row>
    <row r="2304" spans="2:80" s="3" customFormat="1" ht="17.25" customHeight="1">
      <c r="B2304" s="2"/>
      <c r="C2304" s="2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</row>
    <row r="2305" spans="2:80" s="3" customFormat="1" ht="17.25" customHeight="1">
      <c r="B2305" s="2"/>
      <c r="C2305" s="2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</row>
    <row r="2306" spans="2:80" s="3" customFormat="1" ht="17.25" customHeight="1">
      <c r="B2306" s="2"/>
      <c r="C2306" s="2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</row>
    <row r="2307" spans="2:80" s="3" customFormat="1" ht="17.25" customHeight="1">
      <c r="B2307" s="2"/>
      <c r="C2307" s="2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</row>
    <row r="2308" spans="2:80" s="3" customFormat="1" ht="17.25" customHeight="1">
      <c r="B2308" s="2"/>
      <c r="C2308" s="2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</row>
    <row r="2309" spans="2:80" s="3" customFormat="1" ht="17.25" customHeight="1">
      <c r="B2309" s="2"/>
      <c r="C2309" s="2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</row>
    <row r="2310" spans="2:80" s="3" customFormat="1" ht="17.25" customHeight="1">
      <c r="B2310" s="2"/>
      <c r="C2310" s="2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</row>
    <row r="2311" spans="2:80" s="3" customFormat="1" ht="17.25" customHeight="1">
      <c r="B2311" s="2"/>
      <c r="C2311" s="2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</row>
    <row r="2312" spans="2:80" s="3" customFormat="1" ht="17.25" customHeight="1">
      <c r="B2312" s="2"/>
      <c r="C2312" s="2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</row>
    <row r="2313" spans="2:80" s="3" customFormat="1" ht="17.25" customHeight="1">
      <c r="B2313" s="2"/>
      <c r="C2313" s="2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</row>
    <row r="2314" spans="2:80" s="3" customFormat="1" ht="17.25" customHeight="1">
      <c r="B2314" s="2"/>
      <c r="C2314" s="2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</row>
    <row r="2315" spans="2:80" s="3" customFormat="1" ht="17.25" customHeight="1">
      <c r="B2315" s="2"/>
      <c r="C2315" s="2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</row>
    <row r="2316" spans="2:80" s="3" customFormat="1" ht="17.25" customHeight="1">
      <c r="B2316" s="2"/>
      <c r="C2316" s="2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</row>
    <row r="2317" spans="2:80" s="3" customFormat="1" ht="17.25" customHeight="1">
      <c r="B2317" s="2"/>
      <c r="C2317" s="2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</row>
    <row r="2318" spans="2:80" s="3" customFormat="1" ht="17.25" customHeight="1">
      <c r="B2318" s="2"/>
      <c r="C2318" s="2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</row>
    <row r="2319" spans="2:80" s="3" customFormat="1" ht="17.25" customHeight="1">
      <c r="B2319" s="2"/>
      <c r="C2319" s="2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</row>
    <row r="2320" spans="2:80" s="3" customFormat="1" ht="17.25" customHeight="1">
      <c r="B2320" s="2"/>
      <c r="C2320" s="2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</row>
    <row r="2321" spans="2:80" s="3" customFormat="1" ht="17.25" customHeight="1">
      <c r="B2321" s="2"/>
      <c r="C2321" s="2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</row>
    <row r="2322" spans="2:80" s="3" customFormat="1" ht="17.25" customHeight="1">
      <c r="B2322" s="2"/>
      <c r="C2322" s="2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</row>
    <row r="2323" spans="2:80" s="3" customFormat="1" ht="17.25" customHeight="1">
      <c r="B2323" s="2"/>
      <c r="C2323" s="2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</row>
    <row r="2324" spans="2:80" s="3" customFormat="1" ht="17.25" customHeight="1">
      <c r="B2324" s="2"/>
      <c r="C2324" s="2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</row>
    <row r="2325" spans="2:80" s="3" customFormat="1" ht="17.25" customHeight="1">
      <c r="B2325" s="2"/>
      <c r="C2325" s="2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</row>
    <row r="2326" spans="2:80" s="3" customFormat="1" ht="17.25" customHeight="1">
      <c r="B2326" s="2"/>
      <c r="C2326" s="2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</row>
    <row r="2327" spans="2:80" s="3" customFormat="1" ht="17.25" customHeight="1">
      <c r="B2327" s="2"/>
      <c r="C2327" s="2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</row>
    <row r="2328" spans="2:80" s="3" customFormat="1" ht="17.25" customHeight="1">
      <c r="B2328" s="2"/>
      <c r="C2328" s="2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</row>
    <row r="2329" spans="2:80" s="3" customFormat="1" ht="17.25" customHeight="1">
      <c r="B2329" s="2"/>
      <c r="C2329" s="2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</row>
    <row r="2330" spans="2:80" s="3" customFormat="1" ht="17.25" customHeight="1">
      <c r="B2330" s="2"/>
      <c r="C2330" s="2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</row>
    <row r="2331" spans="2:80" s="3" customFormat="1" ht="17.25" customHeight="1">
      <c r="B2331" s="2"/>
      <c r="C2331" s="2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</row>
    <row r="2332" spans="2:80" s="3" customFormat="1" ht="17.25" customHeight="1">
      <c r="B2332" s="2"/>
      <c r="C2332" s="2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</row>
    <row r="2333" spans="2:80" s="3" customFormat="1" ht="17.25" customHeight="1">
      <c r="B2333" s="2"/>
      <c r="C2333" s="2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</row>
    <row r="2334" spans="2:80" s="3" customFormat="1" ht="17.25" customHeight="1">
      <c r="B2334" s="2"/>
      <c r="C2334" s="2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</row>
    <row r="2335" spans="2:80" s="3" customFormat="1" ht="17.25" customHeight="1">
      <c r="B2335" s="2"/>
      <c r="C2335" s="2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</row>
    <row r="2336" spans="2:80" s="3" customFormat="1" ht="17.25" customHeight="1">
      <c r="B2336" s="2"/>
      <c r="C2336" s="2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</row>
    <row r="2337" spans="2:80" s="3" customFormat="1" ht="17.25" customHeight="1">
      <c r="B2337" s="2"/>
      <c r="C2337" s="2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</row>
    <row r="2338" spans="2:80" s="3" customFormat="1" ht="17.25" customHeight="1">
      <c r="B2338" s="2"/>
      <c r="C2338" s="2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</row>
    <row r="2339" spans="2:80" s="3" customFormat="1" ht="17.25" customHeight="1">
      <c r="B2339" s="2"/>
      <c r="C2339" s="2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</row>
    <row r="2340" spans="2:80" s="3" customFormat="1" ht="17.25" customHeight="1">
      <c r="B2340" s="2"/>
      <c r="C2340" s="2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</row>
    <row r="2341" spans="2:80" s="3" customFormat="1" ht="17.25" customHeight="1">
      <c r="B2341" s="2"/>
      <c r="C2341" s="2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</row>
    <row r="2342" spans="2:80" s="3" customFormat="1" ht="17.25" customHeight="1">
      <c r="B2342" s="2"/>
      <c r="C2342" s="2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</row>
    <row r="2343" spans="2:80" s="3" customFormat="1" ht="17.25" customHeight="1">
      <c r="B2343" s="2"/>
      <c r="C2343" s="2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</row>
    <row r="2344" spans="2:80" s="3" customFormat="1" ht="17.25" customHeight="1">
      <c r="B2344" s="2"/>
      <c r="C2344" s="2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</row>
    <row r="2345" spans="2:80" s="3" customFormat="1" ht="17.25" customHeight="1">
      <c r="B2345" s="2"/>
      <c r="C2345" s="2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</row>
    <row r="2346" spans="2:80" s="3" customFormat="1" ht="17.25" customHeight="1">
      <c r="B2346" s="2"/>
      <c r="C2346" s="2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</row>
    <row r="2347" spans="2:80" s="3" customFormat="1" ht="17.25" customHeight="1">
      <c r="B2347" s="2"/>
      <c r="C2347" s="2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</row>
    <row r="2348" spans="2:80" s="3" customFormat="1" ht="17.25" customHeight="1">
      <c r="B2348" s="2"/>
      <c r="C2348" s="2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</row>
    <row r="2349" spans="2:80" s="3" customFormat="1" ht="17.25" customHeight="1">
      <c r="B2349" s="2"/>
      <c r="C2349" s="2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</row>
  </sheetData>
  <sheetProtection formatCells="0" formatColumns="0" formatRows="0" insertColumns="0" deleteColumns="0"/>
  <mergeCells count="10">
    <mergeCell ref="K2:L2"/>
    <mergeCell ref="K3:L3"/>
    <mergeCell ref="D4:F4"/>
    <mergeCell ref="K4:L4"/>
    <mergeCell ref="A7:A9"/>
    <mergeCell ref="B7:C8"/>
    <mergeCell ref="D7:J7"/>
    <mergeCell ref="K7:N7"/>
    <mergeCell ref="D8:G8"/>
    <mergeCell ref="N8:N9"/>
  </mergeCells>
  <printOptions horizontalCentered="1"/>
  <pageMargins left="0.25" right="0.25" top="0.5" bottom="0.75" header="0.25" footer="0.25"/>
  <pageSetup paperSize="9" scale="77" orientation="landscape" r:id="rId1"/>
  <headerFooter scaleWithDoc="0">
    <oddHeader>&amp;RPage &amp;P of &amp;N</oddHeader>
    <oddFooter>&amp;L_________________________Resource Person / Instructor&amp;C_________________________Chairperson&amp;R_________________________Dean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12</vt:i4>
      </vt:variant>
    </vt:vector>
  </HeadingPairs>
  <TitlesOfParts>
    <vt:vector size="16" baseType="lpstr">
      <vt:lpstr>section B</vt:lpstr>
      <vt:lpstr>section B_sorted</vt:lpstr>
      <vt:lpstr>BS(H)</vt:lpstr>
      <vt:lpstr>BS-EE</vt:lpstr>
      <vt:lpstr>'BS(H)'!Print_Area</vt:lpstr>
      <vt:lpstr>'BS-EE'!Print_Area</vt:lpstr>
      <vt:lpstr>'section B'!Print_Area</vt:lpstr>
      <vt:lpstr>'section B_sorted'!Print_Area</vt:lpstr>
      <vt:lpstr>'BS(H)'!Print_Titles</vt:lpstr>
      <vt:lpstr>'BS-EE'!Print_Titles</vt:lpstr>
      <vt:lpstr>'section B'!Print_Titles</vt:lpstr>
      <vt:lpstr>'section B_sorted'!Print_Titles</vt:lpstr>
      <vt:lpstr>'BS(H)'!Total</vt:lpstr>
      <vt:lpstr>'BS-EE'!Total</vt:lpstr>
      <vt:lpstr>'section B_sorted'!Total</vt:lpstr>
      <vt:lpstr>Total</vt:lpstr>
    </vt:vector>
  </TitlesOfParts>
  <Company>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9957</dc:creator>
  <cp:lastModifiedBy>IT</cp:lastModifiedBy>
  <cp:lastPrinted>2013-07-11T08:54:47Z</cp:lastPrinted>
  <dcterms:created xsi:type="dcterms:W3CDTF">2010-08-16T07:00:02Z</dcterms:created>
  <dcterms:modified xsi:type="dcterms:W3CDTF">2013-07-22T07:23:46Z</dcterms:modified>
</cp:coreProperties>
</file>