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T11" i="2"/>
  <c r="T12"/>
  <c r="T15"/>
  <c r="T16"/>
  <c r="T17"/>
  <c r="T19"/>
  <c r="T21"/>
  <c r="T23"/>
  <c r="T25"/>
  <c r="T10"/>
  <c r="S11"/>
  <c r="S12"/>
  <c r="S15"/>
  <c r="S16"/>
  <c r="S17"/>
  <c r="S19"/>
  <c r="S21"/>
  <c r="S23"/>
  <c r="S24"/>
  <c r="T24" s="1"/>
  <c r="S25"/>
  <c r="S10"/>
  <c r="Q11"/>
  <c r="Q12"/>
  <c r="Q13"/>
  <c r="S13" s="1"/>
  <c r="T13" s="1"/>
  <c r="Q14"/>
  <c r="Q15"/>
  <c r="Q16"/>
  <c r="Q17"/>
  <c r="Q18"/>
  <c r="Q19"/>
  <c r="Q20"/>
  <c r="Q21"/>
  <c r="Q22"/>
  <c r="Q23"/>
  <c r="Q24"/>
  <c r="Q25"/>
  <c r="Q26"/>
  <c r="Q27"/>
  <c r="Q10"/>
  <c r="R27"/>
  <c r="N11"/>
  <c r="O11" s="1"/>
  <c r="N12"/>
  <c r="O12" s="1"/>
  <c r="N13"/>
  <c r="O13" s="1"/>
  <c r="N14"/>
  <c r="O14" s="1"/>
  <c r="S14" s="1"/>
  <c r="T14" s="1"/>
  <c r="N15"/>
  <c r="O15" s="1"/>
  <c r="N16"/>
  <c r="O16" s="1"/>
  <c r="N17"/>
  <c r="O17" s="1"/>
  <c r="N18"/>
  <c r="O18" s="1"/>
  <c r="S18" s="1"/>
  <c r="T18" s="1"/>
  <c r="N19"/>
  <c r="O19" s="1"/>
  <c r="N20"/>
  <c r="O20" s="1"/>
  <c r="S20" s="1"/>
  <c r="T20" s="1"/>
  <c r="N21"/>
  <c r="O21" s="1"/>
  <c r="N22"/>
  <c r="O22" s="1"/>
  <c r="S22" s="1"/>
  <c r="T22" s="1"/>
  <c r="N23"/>
  <c r="O23" s="1"/>
  <c r="N24"/>
  <c r="O24" s="1"/>
  <c r="N25"/>
  <c r="N26"/>
  <c r="O26" s="1"/>
  <c r="S26" s="1"/>
  <c r="T26" s="1"/>
  <c r="N10"/>
  <c r="O10" s="1"/>
  <c r="O25"/>
  <c r="T27" l="1"/>
</calcChain>
</file>

<file path=xl/sharedStrings.xml><?xml version="1.0" encoding="utf-8"?>
<sst xmlns="http://schemas.openxmlformats.org/spreadsheetml/2006/main" count="51" uniqueCount="50">
  <si>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</si>
  <si>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</si>
  <si>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</si>
  <si>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</si>
  <si>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</si>
  <si>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</si>
  <si>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</si>
  <si>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</si>
  <si>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</si>
  <si>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</si>
  <si>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</si>
  <si>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</si>
  <si>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 Rukhsar Ahmad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</si>
  <si>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</si>
  <si>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t xml:space="preserve">Contact: </t>
  </si>
  <si>
    <t xml:space="preserve">Course Title: Computer Organization and Architecture Lab     </t>
  </si>
  <si>
    <t>Section:C1</t>
  </si>
  <si>
    <r>
      <t>Course Code:</t>
    </r>
    <r>
      <rPr>
        <sz val="11"/>
        <color theme="1"/>
        <rFont val="Calibri"/>
        <family val="2"/>
        <scheme val="minor"/>
      </rPr>
      <t xml:space="preserve"> EL224</t>
    </r>
  </si>
  <si>
    <t>Total Marks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</si>
  <si>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</si>
  <si>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</si>
  <si>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</si>
  <si>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</si>
  <si>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</si>
  <si>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</si>
  <si>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</si>
  <si>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</si>
  <si>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11</t>
  </si>
  <si>
    <t>Sessional</t>
  </si>
  <si>
    <t>Final Viva</t>
  </si>
  <si>
    <t>KHUSHBAKHT MUNIR BHATTI</t>
  </si>
  <si>
    <t>MUHAMMAD ADEEL ASGHAR</t>
  </si>
  <si>
    <t>MUHAMMAD USAMA BAIG</t>
  </si>
  <si>
    <t xml:space="preserve">MUHAMMAD SHAHID IQBAL </t>
  </si>
  <si>
    <t xml:space="preserve">SARMAD WAHEED </t>
  </si>
  <si>
    <t>HAFIZ MUHAMMAD AWAIS AZMAT</t>
  </si>
  <si>
    <t>MUHAMMAD HAROON RAJA</t>
  </si>
  <si>
    <t>UMAR RASHID BHATTI</t>
  </si>
  <si>
    <t>AHMAD SHUJAH</t>
  </si>
  <si>
    <t>MUHAMMAD BILAL BABAR</t>
  </si>
  <si>
    <t>USMAN PERVAIZ</t>
  </si>
  <si>
    <t>MUHAMMAD QAISER KHAN</t>
  </si>
  <si>
    <t>SHAHRAIZ KHAN</t>
  </si>
  <si>
    <t>MUHAMMAD BILAL JAVED</t>
  </si>
  <si>
    <t>RAMEEZ RASHEED</t>
  </si>
  <si>
    <t>AHMAD HASSAN</t>
  </si>
  <si>
    <t>Lb Test</t>
  </si>
  <si>
    <t>Lab 9+10</t>
  </si>
  <si>
    <t>Lab 13+14</t>
  </si>
  <si>
    <t>Total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</si>
</sst>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0.0_);\(0.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color rgb="FF000066"/>
      <name val="Verdan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color rgb="FF000066"/>
      <name val="Verdana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 applyAlignment="1">
      <alignment horizontal="center" wrapText="1"/>
    </xf>
    <xf numFmtId="0" fontId="0" fillId="33" borderId="0" xfId="0" applyFill="1"/>
    <xf numFmtId="0" fontId="0" fillId="34" borderId="10" xfId="0" applyFill="1" applyBorder="1" applyAlignment="1">
      <alignment horizont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4" borderId="0" xfId="0" applyFill="1"/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65" fontId="0" fillId="34" borderId="13" xfId="0" applyNumberFormat="1" applyFill="1" applyBorder="1" applyAlignment="1">
      <alignment horizontal="center" wrapText="1"/>
    </xf>
    <xf numFmtId="165" fontId="0" fillId="34" borderId="15" xfId="0" applyNumberFormat="1" applyFont="1" applyFill="1" applyBorder="1" applyAlignment="1" applyProtection="1">
      <alignment horizontal="center" vertical="center"/>
      <protection locked="0"/>
    </xf>
    <xf numFmtId="165" fontId="18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19" fillId="35" borderId="15" xfId="0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164" fontId="22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0" fillId="0" borderId="0" xfId="0" applyAlignment="1">
      <alignment wrapText="1"/>
    </xf>
    <xf numFmtId="2" fontId="21" fillId="34" borderId="13" xfId="0" applyNumberFormat="1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Border="1" applyAlignment="1">
      <alignment wrapText="1"/>
    </xf>
    <xf numFmtId="1" fontId="21" fillId="33" borderId="22" xfId="0" applyNumberFormat="1" applyFont="1" applyFill="1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 wrapText="1"/>
    </xf>
    <xf numFmtId="165" fontId="0" fillId="33" borderId="22" xfId="0" applyNumberFormat="1" applyFill="1" applyBorder="1" applyAlignment="1">
      <alignment horizontal="center" wrapText="1"/>
    </xf>
    <xf numFmtId="2" fontId="0" fillId="33" borderId="22" xfId="0" applyNumberFormat="1" applyFill="1" applyBorder="1" applyAlignment="1">
      <alignment horizontal="center" wrapText="1"/>
    </xf>
    <xf numFmtId="164" fontId="24" fillId="34" borderId="15" xfId="0" applyNumberFormat="1" applyFont="1" applyFill="1" applyBorder="1" applyAlignment="1" applyProtection="1">
      <alignment horizontal="center" vertical="center"/>
      <protection locked="0"/>
    </xf>
    <xf numFmtId="166" fontId="24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/>
    </xf>
    <xf numFmtId="1" fontId="0" fillId="34" borderId="23" xfId="0" applyNumberFormat="1" applyFont="1" applyFill="1" applyBorder="1" applyAlignment="1">
      <alignment horizontal="center" wrapText="1"/>
    </xf>
    <xf numFmtId="1" fontId="0" fillId="34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6" fillId="34" borderId="18" xfId="0" applyFont="1" applyFill="1" applyBorder="1" applyAlignment="1">
      <alignment wrapText="1"/>
    </xf>
    <xf numFmtId="0" fontId="16" fillId="34" borderId="19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topLeftCell="A7" zoomScale="85" zoomScaleNormal="85" zoomScaleSheetLayoutView="100" workbookViewId="0">
      <selection activeCell="F15" sqref="F15"/>
    </sheetView>
  </sheetViews>
  <sheetFormatPr defaultRowHeight="15"/>
  <cols>
    <col min="1" max="1" width="5.42578125" bestFit="1" customWidth="1"/>
    <col min="2" max="2" width="14.28515625" customWidth="1"/>
    <col min="3" max="3" width="35.42578125" customWidth="1"/>
    <col min="4" max="4" width="7.42578125" customWidth="1"/>
    <col min="5" max="5" width="8.7109375" customWidth="1"/>
    <col min="6" max="6" width="8.85546875" customWidth="1"/>
    <col min="7" max="7" width="9" customWidth="1"/>
    <col min="8" max="8" width="7.85546875" customWidth="1"/>
    <col min="9" max="9" width="6.28515625" customWidth="1"/>
    <col min="10" max="10" width="7.28515625" customWidth="1"/>
    <col min="11" max="11" width="9.140625" customWidth="1"/>
    <col min="12" max="12" width="9.42578125" customWidth="1"/>
    <col min="13" max="13" width="7.42578125" customWidth="1"/>
    <col min="14" max="14" width="7.85546875" customWidth="1"/>
    <col min="15" max="15" width="9.28515625" customWidth="1"/>
    <col min="16" max="17" width="7.5703125" style="6" customWidth="1"/>
    <col min="18" max="18" width="7.28515625" style="2" customWidth="1"/>
    <col min="19" max="20" width="7.5703125" customWidth="1"/>
  </cols>
  <sheetData>
    <row r="1" spans="1:20" ht="22.5" customHeight="1">
      <c r="A1" s="53"/>
      <c r="B1" s="53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5" t="s">
        <v>1</v>
      </c>
      <c r="N1" s="55"/>
      <c r="O1" s="55"/>
      <c r="P1" s="55"/>
      <c r="Q1" s="55"/>
      <c r="R1" s="55"/>
      <c r="S1" s="55"/>
      <c r="T1" s="36"/>
    </row>
    <row r="2" spans="1:20" ht="17.25" customHeight="1">
      <c r="A2" s="53"/>
      <c r="B2" s="53"/>
      <c r="C2" s="56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5" t="s">
        <v>3</v>
      </c>
      <c r="N2" s="55"/>
      <c r="O2" s="55"/>
      <c r="P2" s="55"/>
      <c r="Q2" s="55"/>
      <c r="R2" s="55"/>
      <c r="S2" s="55"/>
      <c r="T2" s="36"/>
    </row>
    <row r="3" spans="1:20" ht="19.5" customHeight="1">
      <c r="A3" s="53"/>
      <c r="B3" s="53"/>
      <c r="C3" s="56" t="s">
        <v>4</v>
      </c>
      <c r="D3" s="56"/>
      <c r="E3" s="56"/>
      <c r="F3" s="56"/>
      <c r="G3" s="56"/>
      <c r="H3" s="56"/>
      <c r="I3" s="56"/>
      <c r="J3" s="56"/>
      <c r="K3" s="56"/>
      <c r="L3" s="56"/>
      <c r="M3" s="55" t="s">
        <v>13</v>
      </c>
      <c r="N3" s="55"/>
      <c r="O3" s="55"/>
      <c r="P3" s="55"/>
      <c r="Q3" s="55"/>
      <c r="R3" s="55"/>
      <c r="S3" s="55"/>
      <c r="T3" s="36"/>
    </row>
    <row r="4" spans="1:20" ht="24.75" customHeight="1">
      <c r="A4" s="53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3"/>
      <c r="N4" s="53"/>
      <c r="O4" s="53"/>
      <c r="P4" s="53"/>
      <c r="Q4" s="53"/>
      <c r="R4" s="53"/>
      <c r="S4" s="53"/>
      <c r="T4" s="35"/>
    </row>
    <row r="5" spans="1:20">
      <c r="A5" s="57" t="s">
        <v>17</v>
      </c>
      <c r="B5" s="57"/>
      <c r="C5" s="57"/>
      <c r="D5" s="57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5" t="s">
        <v>16</v>
      </c>
      <c r="Q5" s="55"/>
      <c r="R5" s="55"/>
      <c r="S5" s="55"/>
      <c r="T5" s="36"/>
    </row>
    <row r="6" spans="1:20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3"/>
      <c r="Q6" s="53"/>
      <c r="R6" s="53"/>
      <c r="S6" s="53"/>
      <c r="T6" s="35"/>
    </row>
    <row r="7" spans="1:20">
      <c r="A7" s="57" t="s">
        <v>12</v>
      </c>
      <c r="B7" s="57"/>
      <c r="C7" s="57"/>
      <c r="D7" s="57"/>
      <c r="E7" s="57"/>
      <c r="F7" s="57"/>
      <c r="G7" s="57"/>
      <c r="H7" s="57" t="s">
        <v>14</v>
      </c>
      <c r="I7" s="57"/>
      <c r="J7" s="57"/>
      <c r="K7" s="57"/>
      <c r="L7" s="57"/>
      <c r="M7" s="57"/>
      <c r="N7" s="32"/>
      <c r="O7" s="57"/>
      <c r="P7" s="57"/>
      <c r="Q7" s="57"/>
      <c r="R7" s="57"/>
      <c r="S7" s="57"/>
      <c r="T7" s="37"/>
    </row>
    <row r="8" spans="1:20">
      <c r="A8" s="59"/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59"/>
      <c r="N8" s="60"/>
      <c r="O8" s="59"/>
      <c r="P8" s="59"/>
      <c r="Q8" s="59"/>
      <c r="R8" s="59"/>
      <c r="S8" s="59"/>
      <c r="T8" s="38"/>
    </row>
    <row r="9" spans="1:20" ht="44.25" customHeight="1">
      <c r="A9" s="61" t="s">
        <v>5</v>
      </c>
      <c r="B9" s="61" t="s">
        <v>6</v>
      </c>
      <c r="C9" s="63" t="s">
        <v>7</v>
      </c>
      <c r="D9" s="25" t="s">
        <v>19</v>
      </c>
      <c r="E9" s="25" t="s">
        <v>20</v>
      </c>
      <c r="F9" s="25" t="s">
        <v>21</v>
      </c>
      <c r="G9" s="25" t="s">
        <v>22</v>
      </c>
      <c r="H9" s="25" t="s">
        <v>23</v>
      </c>
      <c r="I9" s="25" t="s">
        <v>24</v>
      </c>
      <c r="J9" s="25" t="s">
        <v>25</v>
      </c>
      <c r="K9" s="25" t="s">
        <v>26</v>
      </c>
      <c r="L9" s="25" t="s">
        <v>47</v>
      </c>
      <c r="M9" s="25" t="s">
        <v>27</v>
      </c>
      <c r="N9" s="25" t="s">
        <v>48</v>
      </c>
      <c r="O9" s="26" t="s">
        <v>28</v>
      </c>
      <c r="P9" s="27" t="s">
        <v>46</v>
      </c>
      <c r="Q9" s="29" t="s">
        <v>46</v>
      </c>
      <c r="R9" s="28" t="s">
        <v>29</v>
      </c>
      <c r="S9" s="45" t="s">
        <v>18</v>
      </c>
      <c r="T9" s="25" t="s">
        <v>49</v>
      </c>
    </row>
    <row r="10" spans="1:20" ht="21.75" customHeight="1">
      <c r="A10" s="62"/>
      <c r="B10" s="62"/>
      <c r="C10" s="64"/>
      <c r="D10" s="18">
        <v>10</v>
      </c>
      <c r="E10" s="18">
        <v>10</v>
      </c>
      <c r="F10" s="18">
        <v>10</v>
      </c>
      <c r="G10" s="18">
        <v>10</v>
      </c>
      <c r="H10" s="20">
        <v>10</v>
      </c>
      <c r="I10" s="21">
        <v>10</v>
      </c>
      <c r="J10" s="21">
        <v>10</v>
      </c>
      <c r="K10" s="21">
        <v>10</v>
      </c>
      <c r="L10" s="21">
        <v>10</v>
      </c>
      <c r="M10" s="22">
        <v>10</v>
      </c>
      <c r="N10" s="23">
        <f>AVERAGE(D10:M10)</f>
        <v>10</v>
      </c>
      <c r="O10" s="33">
        <f>(SUM(D10:N10)/110)*8</f>
        <v>8</v>
      </c>
      <c r="P10" s="24">
        <v>20</v>
      </c>
      <c r="Q10" s="43">
        <f>(P10/20)*4</f>
        <v>4</v>
      </c>
      <c r="R10" s="39">
        <v>8</v>
      </c>
      <c r="S10" s="47">
        <f>SUM(O10,Q10,R10)</f>
        <v>20</v>
      </c>
      <c r="T10" s="48">
        <f>(S10/20)*100</f>
        <v>100</v>
      </c>
    </row>
    <row r="11" spans="1:20" ht="15.75">
      <c r="A11" s="31">
        <v>1</v>
      </c>
      <c r="B11" s="31">
        <v>111619066</v>
      </c>
      <c r="C11" s="31" t="s">
        <v>30</v>
      </c>
      <c r="D11" s="10">
        <v>9</v>
      </c>
      <c r="E11" s="16">
        <v>9</v>
      </c>
      <c r="F11" s="7">
        <v>10</v>
      </c>
      <c r="G11" s="7">
        <v>9</v>
      </c>
      <c r="H11" s="1">
        <v>7</v>
      </c>
      <c r="I11" s="1">
        <v>9</v>
      </c>
      <c r="J11" s="1">
        <v>7</v>
      </c>
      <c r="K11" s="1">
        <v>9</v>
      </c>
      <c r="L11" s="1">
        <v>10</v>
      </c>
      <c r="M11" s="1">
        <v>10</v>
      </c>
      <c r="N11" s="34">
        <f t="shared" ref="N11:N26" si="0">AVERAGE(D11:M11)</f>
        <v>8.9</v>
      </c>
      <c r="O11" s="33">
        <f t="shared" ref="O11:O26" si="1">(SUM(D11:N11)/110)*8</f>
        <v>7.12</v>
      </c>
      <c r="P11" s="15">
        <v>19</v>
      </c>
      <c r="Q11" s="44">
        <f t="shared" ref="Q11:Q27" si="2">(P11/20)*4</f>
        <v>3.8</v>
      </c>
      <c r="R11" s="40">
        <v>6</v>
      </c>
      <c r="S11" s="47">
        <f t="shared" ref="S11:S26" si="3">SUM(O11,Q11,R11)</f>
        <v>16.920000000000002</v>
      </c>
      <c r="T11" s="48">
        <f t="shared" ref="T11:T26" si="4">(S11/20)*100</f>
        <v>84.600000000000009</v>
      </c>
    </row>
    <row r="12" spans="1:20" ht="15.75">
      <c r="A12" s="31">
        <v>2</v>
      </c>
      <c r="B12" s="31">
        <v>111619070</v>
      </c>
      <c r="C12" s="31" t="s">
        <v>31</v>
      </c>
      <c r="D12" s="11">
        <v>8</v>
      </c>
      <c r="E12" s="11">
        <v>9</v>
      </c>
      <c r="F12" s="8">
        <v>8</v>
      </c>
      <c r="G12" s="8">
        <v>9</v>
      </c>
      <c r="H12" s="1">
        <v>9</v>
      </c>
      <c r="I12" s="1">
        <v>9</v>
      </c>
      <c r="J12" s="1">
        <v>8</v>
      </c>
      <c r="K12" s="1">
        <v>9</v>
      </c>
      <c r="L12" s="1">
        <v>10</v>
      </c>
      <c r="M12" s="1">
        <v>10</v>
      </c>
      <c r="N12" s="34">
        <f t="shared" si="0"/>
        <v>8.9</v>
      </c>
      <c r="O12" s="33">
        <f t="shared" si="1"/>
        <v>7.12</v>
      </c>
      <c r="P12" s="15">
        <v>14.5</v>
      </c>
      <c r="Q12" s="44">
        <f t="shared" si="2"/>
        <v>2.9</v>
      </c>
      <c r="R12" s="40">
        <v>1.5</v>
      </c>
      <c r="S12" s="47">
        <f t="shared" si="3"/>
        <v>11.52</v>
      </c>
      <c r="T12" s="48">
        <f t="shared" si="4"/>
        <v>57.599999999999994</v>
      </c>
    </row>
    <row r="13" spans="1:20" ht="15.75">
      <c r="A13" s="31">
        <v>3</v>
      </c>
      <c r="B13" s="31">
        <v>111619089</v>
      </c>
      <c r="C13" s="31" t="s">
        <v>32</v>
      </c>
      <c r="D13" s="10">
        <v>10</v>
      </c>
      <c r="E13" s="10">
        <v>9</v>
      </c>
      <c r="F13" s="7">
        <v>8</v>
      </c>
      <c r="G13" s="7">
        <v>9</v>
      </c>
      <c r="H13" s="1">
        <v>9</v>
      </c>
      <c r="I13" s="1">
        <v>9</v>
      </c>
      <c r="J13" s="1">
        <v>8</v>
      </c>
      <c r="K13" s="1">
        <v>9</v>
      </c>
      <c r="L13" s="1">
        <v>10</v>
      </c>
      <c r="M13" s="1">
        <v>10</v>
      </c>
      <c r="N13" s="34">
        <f t="shared" si="0"/>
        <v>9.1</v>
      </c>
      <c r="O13" s="33">
        <f t="shared" si="1"/>
        <v>7.2799999999999994</v>
      </c>
      <c r="P13" s="15">
        <v>16</v>
      </c>
      <c r="Q13" s="44">
        <f t="shared" si="2"/>
        <v>3.2</v>
      </c>
      <c r="R13" s="41">
        <v>7.5</v>
      </c>
      <c r="S13" s="47">
        <f t="shared" si="3"/>
        <v>17.98</v>
      </c>
      <c r="T13" s="48">
        <f t="shared" si="4"/>
        <v>89.9</v>
      </c>
    </row>
    <row r="14" spans="1:20" ht="15.75">
      <c r="A14" s="31">
        <v>4</v>
      </c>
      <c r="B14" s="31">
        <v>111619121</v>
      </c>
      <c r="C14" s="31" t="s">
        <v>33</v>
      </c>
      <c r="D14" s="10">
        <v>9</v>
      </c>
      <c r="E14" s="10">
        <v>9</v>
      </c>
      <c r="F14" s="7">
        <v>10</v>
      </c>
      <c r="G14" s="7">
        <v>8</v>
      </c>
      <c r="H14" s="1">
        <v>9</v>
      </c>
      <c r="I14" s="1">
        <v>10</v>
      </c>
      <c r="J14" s="1">
        <v>8</v>
      </c>
      <c r="K14" s="1">
        <v>9</v>
      </c>
      <c r="L14" s="1">
        <v>10</v>
      </c>
      <c r="M14" s="1">
        <v>10</v>
      </c>
      <c r="N14" s="34">
        <f t="shared" si="0"/>
        <v>9.1999999999999993</v>
      </c>
      <c r="O14" s="33">
        <f t="shared" si="1"/>
        <v>7.36</v>
      </c>
      <c r="P14" s="15">
        <v>18</v>
      </c>
      <c r="Q14" s="44">
        <f t="shared" si="2"/>
        <v>3.6</v>
      </c>
      <c r="R14" s="41">
        <v>3</v>
      </c>
      <c r="S14" s="47">
        <f t="shared" si="3"/>
        <v>13.96</v>
      </c>
      <c r="T14" s="48">
        <f t="shared" si="4"/>
        <v>69.800000000000011</v>
      </c>
    </row>
    <row r="15" spans="1:20" ht="15.75">
      <c r="A15" s="31">
        <v>5</v>
      </c>
      <c r="B15" s="31">
        <v>111619137</v>
      </c>
      <c r="C15" s="31" t="s">
        <v>34</v>
      </c>
      <c r="D15" s="10">
        <v>10</v>
      </c>
      <c r="E15" s="10">
        <v>9</v>
      </c>
      <c r="F15" s="7">
        <v>10</v>
      </c>
      <c r="G15" s="7">
        <v>9</v>
      </c>
      <c r="H15" s="1">
        <v>9</v>
      </c>
      <c r="I15" s="1">
        <v>9</v>
      </c>
      <c r="J15" s="1">
        <v>7</v>
      </c>
      <c r="K15" s="1">
        <v>9</v>
      </c>
      <c r="L15" s="1">
        <v>10</v>
      </c>
      <c r="M15" s="1">
        <v>10</v>
      </c>
      <c r="N15" s="34">
        <f t="shared" si="0"/>
        <v>9.1999999999999993</v>
      </c>
      <c r="O15" s="33">
        <f t="shared" si="1"/>
        <v>7.36</v>
      </c>
      <c r="P15" s="15">
        <v>20</v>
      </c>
      <c r="Q15" s="44">
        <f t="shared" si="2"/>
        <v>4</v>
      </c>
      <c r="R15" s="41">
        <v>6</v>
      </c>
      <c r="S15" s="47">
        <f t="shared" si="3"/>
        <v>17.36</v>
      </c>
      <c r="T15" s="48">
        <f t="shared" si="4"/>
        <v>86.8</v>
      </c>
    </row>
    <row r="16" spans="1:20" ht="15.75">
      <c r="A16" s="31">
        <v>6</v>
      </c>
      <c r="B16" s="31">
        <v>111619167</v>
      </c>
      <c r="C16" s="31" t="s">
        <v>35</v>
      </c>
      <c r="D16" s="10">
        <v>10</v>
      </c>
      <c r="E16" s="10">
        <v>9</v>
      </c>
      <c r="F16" s="7">
        <v>10</v>
      </c>
      <c r="G16" s="7">
        <v>9</v>
      </c>
      <c r="H16" s="1">
        <v>9</v>
      </c>
      <c r="I16" s="1">
        <v>9</v>
      </c>
      <c r="J16" s="1">
        <v>8</v>
      </c>
      <c r="K16" s="1">
        <v>10</v>
      </c>
      <c r="L16" s="1">
        <v>10</v>
      </c>
      <c r="M16" s="1">
        <v>10</v>
      </c>
      <c r="N16" s="34">
        <f t="shared" si="0"/>
        <v>9.4</v>
      </c>
      <c r="O16" s="33">
        <f t="shared" si="1"/>
        <v>7.5200000000000005</v>
      </c>
      <c r="P16" s="15">
        <v>20</v>
      </c>
      <c r="Q16" s="44">
        <f t="shared" si="2"/>
        <v>4</v>
      </c>
      <c r="R16" s="41">
        <v>3.5</v>
      </c>
      <c r="S16" s="47">
        <f t="shared" si="3"/>
        <v>15.02</v>
      </c>
      <c r="T16" s="48">
        <f t="shared" si="4"/>
        <v>75.099999999999994</v>
      </c>
    </row>
    <row r="17" spans="1:20" ht="15.75">
      <c r="A17" s="31">
        <v>7</v>
      </c>
      <c r="B17" s="31">
        <v>111619174</v>
      </c>
      <c r="C17" s="31" t="s">
        <v>36</v>
      </c>
      <c r="D17" s="11">
        <v>8</v>
      </c>
      <c r="E17" s="10">
        <v>9</v>
      </c>
      <c r="F17" s="7">
        <v>8</v>
      </c>
      <c r="G17" s="7">
        <v>9</v>
      </c>
      <c r="H17" s="1">
        <v>7</v>
      </c>
      <c r="I17" s="1">
        <v>10</v>
      </c>
      <c r="J17" s="1">
        <v>8</v>
      </c>
      <c r="K17" s="1">
        <v>8</v>
      </c>
      <c r="L17" s="1">
        <v>10</v>
      </c>
      <c r="M17" s="1">
        <v>10</v>
      </c>
      <c r="N17" s="34">
        <f t="shared" si="0"/>
        <v>8.6999999999999993</v>
      </c>
      <c r="O17" s="33">
        <f t="shared" si="1"/>
        <v>6.96</v>
      </c>
      <c r="P17" s="15">
        <v>9</v>
      </c>
      <c r="Q17" s="44">
        <f t="shared" si="2"/>
        <v>1.8</v>
      </c>
      <c r="R17" s="41">
        <v>4</v>
      </c>
      <c r="S17" s="47">
        <f t="shared" si="3"/>
        <v>12.76</v>
      </c>
      <c r="T17" s="48">
        <f t="shared" si="4"/>
        <v>63.800000000000004</v>
      </c>
    </row>
    <row r="18" spans="1:20" ht="15.75">
      <c r="A18" s="31">
        <v>8</v>
      </c>
      <c r="B18" s="31">
        <v>111619175</v>
      </c>
      <c r="C18" s="31" t="s">
        <v>37</v>
      </c>
      <c r="D18" s="16">
        <v>10</v>
      </c>
      <c r="E18" s="16">
        <v>9</v>
      </c>
      <c r="F18" s="49">
        <v>5</v>
      </c>
      <c r="G18" s="49">
        <v>5</v>
      </c>
      <c r="H18" s="50">
        <v>9</v>
      </c>
      <c r="I18" s="50">
        <v>8.5</v>
      </c>
      <c r="J18" s="50">
        <v>8</v>
      </c>
      <c r="K18" s="50">
        <v>4</v>
      </c>
      <c r="L18" s="50">
        <v>10</v>
      </c>
      <c r="M18" s="50">
        <v>10</v>
      </c>
      <c r="N18" s="34">
        <f t="shared" si="0"/>
        <v>7.85</v>
      </c>
      <c r="O18" s="33">
        <f t="shared" si="1"/>
        <v>6.2799999999999994</v>
      </c>
      <c r="P18" s="15">
        <v>18</v>
      </c>
      <c r="Q18" s="44">
        <f t="shared" si="2"/>
        <v>3.6</v>
      </c>
      <c r="R18" s="41">
        <v>4.5</v>
      </c>
      <c r="S18" s="47">
        <f t="shared" si="3"/>
        <v>14.379999999999999</v>
      </c>
      <c r="T18" s="48">
        <f t="shared" si="4"/>
        <v>71.899999999999991</v>
      </c>
    </row>
    <row r="19" spans="1:20" ht="18" customHeight="1">
      <c r="A19" s="31">
        <v>9</v>
      </c>
      <c r="B19" s="31">
        <v>111619178</v>
      </c>
      <c r="C19" s="31" t="s">
        <v>38</v>
      </c>
      <c r="D19" s="16">
        <v>10</v>
      </c>
      <c r="E19" s="16">
        <v>9</v>
      </c>
      <c r="F19" s="49">
        <v>10</v>
      </c>
      <c r="G19" s="49">
        <v>9</v>
      </c>
      <c r="H19" s="50">
        <v>7</v>
      </c>
      <c r="I19" s="50">
        <v>10</v>
      </c>
      <c r="J19" s="50">
        <v>8</v>
      </c>
      <c r="K19" s="50">
        <v>10</v>
      </c>
      <c r="L19" s="50">
        <v>10</v>
      </c>
      <c r="M19" s="50">
        <v>10</v>
      </c>
      <c r="N19" s="34">
        <f t="shared" si="0"/>
        <v>9.3000000000000007</v>
      </c>
      <c r="O19" s="33">
        <f t="shared" si="1"/>
        <v>7.4399999999999995</v>
      </c>
      <c r="P19" s="15">
        <v>15</v>
      </c>
      <c r="Q19" s="44">
        <f t="shared" si="2"/>
        <v>3</v>
      </c>
      <c r="R19" s="41">
        <v>7</v>
      </c>
      <c r="S19" s="47">
        <f t="shared" si="3"/>
        <v>17.439999999999998</v>
      </c>
      <c r="T19" s="48">
        <f t="shared" si="4"/>
        <v>87.199999999999989</v>
      </c>
    </row>
    <row r="20" spans="1:20" ht="16.5" customHeight="1">
      <c r="A20" s="31">
        <v>10</v>
      </c>
      <c r="B20" s="31">
        <v>111619180</v>
      </c>
      <c r="C20" s="31" t="s">
        <v>39</v>
      </c>
      <c r="D20" s="51">
        <v>10</v>
      </c>
      <c r="E20" s="51">
        <v>9</v>
      </c>
      <c r="F20" s="52">
        <v>5</v>
      </c>
      <c r="G20" s="52">
        <v>5</v>
      </c>
      <c r="H20" s="50">
        <v>4</v>
      </c>
      <c r="I20" s="50">
        <v>4</v>
      </c>
      <c r="J20" s="50">
        <v>7</v>
      </c>
      <c r="K20" s="50">
        <v>8</v>
      </c>
      <c r="L20" s="50">
        <v>10</v>
      </c>
      <c r="M20" s="50">
        <v>10</v>
      </c>
      <c r="N20" s="34">
        <f t="shared" si="0"/>
        <v>7.2</v>
      </c>
      <c r="O20" s="33">
        <f t="shared" si="1"/>
        <v>5.76</v>
      </c>
      <c r="P20" s="15">
        <v>14</v>
      </c>
      <c r="Q20" s="44">
        <f t="shared" si="2"/>
        <v>2.8</v>
      </c>
      <c r="R20" s="41">
        <v>6.5</v>
      </c>
      <c r="S20" s="47">
        <f t="shared" si="3"/>
        <v>15.059999999999999</v>
      </c>
      <c r="T20" s="48">
        <f t="shared" si="4"/>
        <v>75.299999999999983</v>
      </c>
    </row>
    <row r="21" spans="1:20" s="2" customFormat="1" ht="15.75">
      <c r="A21" s="31">
        <v>11</v>
      </c>
      <c r="B21" s="31">
        <v>111619181</v>
      </c>
      <c r="C21" s="31" t="s">
        <v>40</v>
      </c>
      <c r="D21" s="17">
        <v>8</v>
      </c>
      <c r="E21" s="17">
        <v>9</v>
      </c>
      <c r="F21" s="5">
        <v>10</v>
      </c>
      <c r="G21" s="5">
        <v>7</v>
      </c>
      <c r="H21" s="50">
        <v>9</v>
      </c>
      <c r="I21" s="50">
        <v>8</v>
      </c>
      <c r="J21" s="50">
        <v>7</v>
      </c>
      <c r="K21" s="50">
        <v>8</v>
      </c>
      <c r="L21" s="50">
        <v>10</v>
      </c>
      <c r="M21" s="50">
        <v>10</v>
      </c>
      <c r="N21" s="34">
        <f t="shared" si="0"/>
        <v>8.6</v>
      </c>
      <c r="O21" s="33">
        <f t="shared" si="1"/>
        <v>6.88</v>
      </c>
      <c r="P21" s="15">
        <v>16</v>
      </c>
      <c r="Q21" s="44">
        <f t="shared" si="2"/>
        <v>3.2</v>
      </c>
      <c r="R21" s="41">
        <v>3</v>
      </c>
      <c r="S21" s="47">
        <f t="shared" si="3"/>
        <v>13.08</v>
      </c>
      <c r="T21" s="48">
        <f t="shared" si="4"/>
        <v>65.400000000000006</v>
      </c>
    </row>
    <row r="22" spans="1:20" ht="15.75">
      <c r="A22" s="31">
        <v>12</v>
      </c>
      <c r="B22" s="31">
        <v>111619189</v>
      </c>
      <c r="C22" s="31" t="s">
        <v>41</v>
      </c>
      <c r="D22" s="17">
        <v>6</v>
      </c>
      <c r="E22" s="17">
        <v>9</v>
      </c>
      <c r="F22" s="5">
        <v>10</v>
      </c>
      <c r="G22" s="5">
        <v>6</v>
      </c>
      <c r="H22" s="50">
        <v>9</v>
      </c>
      <c r="I22" s="50">
        <v>9</v>
      </c>
      <c r="J22" s="50">
        <v>8</v>
      </c>
      <c r="K22" s="50">
        <v>10</v>
      </c>
      <c r="L22" s="50">
        <v>10</v>
      </c>
      <c r="M22" s="50">
        <v>10</v>
      </c>
      <c r="N22" s="34">
        <f t="shared" si="0"/>
        <v>8.6999999999999993</v>
      </c>
      <c r="O22" s="33">
        <f t="shared" si="1"/>
        <v>6.96</v>
      </c>
      <c r="P22" s="15">
        <v>12</v>
      </c>
      <c r="Q22" s="44">
        <f t="shared" si="2"/>
        <v>2.4</v>
      </c>
      <c r="R22" s="41">
        <v>8</v>
      </c>
      <c r="S22" s="47">
        <f t="shared" si="3"/>
        <v>17.36</v>
      </c>
      <c r="T22" s="48">
        <f t="shared" si="4"/>
        <v>86.8</v>
      </c>
    </row>
    <row r="23" spans="1:20" ht="16.5" customHeight="1">
      <c r="A23" s="31">
        <v>13</v>
      </c>
      <c r="B23" s="31">
        <v>111619199</v>
      </c>
      <c r="C23" s="31" t="s">
        <v>42</v>
      </c>
      <c r="D23" s="17">
        <v>9</v>
      </c>
      <c r="E23" s="17">
        <v>9</v>
      </c>
      <c r="F23" s="5">
        <v>8</v>
      </c>
      <c r="G23" s="5">
        <v>9</v>
      </c>
      <c r="H23" s="50">
        <v>9</v>
      </c>
      <c r="I23" s="50">
        <v>9</v>
      </c>
      <c r="J23" s="50">
        <v>7</v>
      </c>
      <c r="K23" s="50">
        <v>10</v>
      </c>
      <c r="L23" s="50">
        <v>10</v>
      </c>
      <c r="M23" s="50">
        <v>10</v>
      </c>
      <c r="N23" s="34">
        <f t="shared" si="0"/>
        <v>9</v>
      </c>
      <c r="O23" s="33">
        <f t="shared" si="1"/>
        <v>7.2</v>
      </c>
      <c r="P23" s="15">
        <v>14.5</v>
      </c>
      <c r="Q23" s="44">
        <f t="shared" si="2"/>
        <v>2.9</v>
      </c>
      <c r="R23" s="41">
        <v>3</v>
      </c>
      <c r="S23" s="47">
        <f t="shared" si="3"/>
        <v>13.1</v>
      </c>
      <c r="T23" s="48">
        <f t="shared" si="4"/>
        <v>65.5</v>
      </c>
    </row>
    <row r="24" spans="1:20" s="2" customFormat="1" ht="18" customHeight="1">
      <c r="A24" s="31">
        <v>14</v>
      </c>
      <c r="B24" s="31">
        <v>111619202</v>
      </c>
      <c r="C24" s="31" t="s">
        <v>43</v>
      </c>
      <c r="D24" s="17">
        <v>9</v>
      </c>
      <c r="E24" s="17">
        <v>9</v>
      </c>
      <c r="F24" s="5">
        <v>9</v>
      </c>
      <c r="G24" s="5">
        <v>9</v>
      </c>
      <c r="H24" s="50">
        <v>9</v>
      </c>
      <c r="I24" s="50">
        <v>9</v>
      </c>
      <c r="J24" s="50">
        <v>8</v>
      </c>
      <c r="K24" s="50">
        <v>9</v>
      </c>
      <c r="L24" s="50">
        <v>10</v>
      </c>
      <c r="M24" s="50">
        <v>10</v>
      </c>
      <c r="N24" s="34">
        <f t="shared" si="0"/>
        <v>9.1</v>
      </c>
      <c r="O24" s="33">
        <f t="shared" si="1"/>
        <v>7.2799999999999994</v>
      </c>
      <c r="P24" s="15">
        <v>15</v>
      </c>
      <c r="Q24" s="44">
        <f t="shared" si="2"/>
        <v>3</v>
      </c>
      <c r="R24" s="41">
        <v>8</v>
      </c>
      <c r="S24" s="47">
        <f t="shared" si="3"/>
        <v>18.28</v>
      </c>
      <c r="T24" s="48">
        <f t="shared" si="4"/>
        <v>91.4</v>
      </c>
    </row>
    <row r="25" spans="1:20" ht="15.75">
      <c r="A25" s="31">
        <v>15</v>
      </c>
      <c r="B25" s="31">
        <v>111619259</v>
      </c>
      <c r="C25" s="31" t="s">
        <v>44</v>
      </c>
      <c r="D25" s="17">
        <v>9</v>
      </c>
      <c r="E25" s="5">
        <v>9</v>
      </c>
      <c r="F25" s="5">
        <v>8</v>
      </c>
      <c r="G25" s="5">
        <v>8</v>
      </c>
      <c r="H25" s="50">
        <v>9</v>
      </c>
      <c r="I25" s="50">
        <v>9</v>
      </c>
      <c r="J25" s="50">
        <v>7</v>
      </c>
      <c r="K25" s="50">
        <v>8</v>
      </c>
      <c r="L25" s="50">
        <v>10</v>
      </c>
      <c r="M25" s="50">
        <v>10</v>
      </c>
      <c r="N25" s="34">
        <f t="shared" si="0"/>
        <v>8.6999999999999993</v>
      </c>
      <c r="O25" s="33">
        <f t="shared" si="1"/>
        <v>6.96</v>
      </c>
      <c r="P25" s="15">
        <v>15</v>
      </c>
      <c r="Q25" s="44">
        <f t="shared" si="2"/>
        <v>3</v>
      </c>
      <c r="R25" s="41">
        <v>4</v>
      </c>
      <c r="S25" s="47">
        <f t="shared" si="3"/>
        <v>13.96</v>
      </c>
      <c r="T25" s="48">
        <f t="shared" si="4"/>
        <v>69.800000000000011</v>
      </c>
    </row>
    <row r="26" spans="1:20" ht="15.75">
      <c r="A26" s="31">
        <v>16</v>
      </c>
      <c r="B26" s="31">
        <v>111619261</v>
      </c>
      <c r="C26" s="31" t="s">
        <v>45</v>
      </c>
      <c r="D26" s="17">
        <v>5</v>
      </c>
      <c r="E26" s="5">
        <v>9</v>
      </c>
      <c r="F26" s="5">
        <v>8</v>
      </c>
      <c r="G26" s="5">
        <v>10</v>
      </c>
      <c r="H26" s="50">
        <v>9</v>
      </c>
      <c r="I26" s="50">
        <v>10</v>
      </c>
      <c r="J26" s="50">
        <v>7</v>
      </c>
      <c r="K26" s="50">
        <v>5</v>
      </c>
      <c r="L26" s="50">
        <v>5</v>
      </c>
      <c r="M26" s="50">
        <v>5</v>
      </c>
      <c r="N26" s="34">
        <f t="shared" si="0"/>
        <v>7.3</v>
      </c>
      <c r="O26" s="33">
        <f t="shared" si="1"/>
        <v>5.84</v>
      </c>
      <c r="P26" s="14">
        <v>14</v>
      </c>
      <c r="Q26" s="44">
        <f t="shared" si="2"/>
        <v>2.8</v>
      </c>
      <c r="R26" s="41">
        <v>5.5</v>
      </c>
      <c r="S26" s="47">
        <f t="shared" si="3"/>
        <v>14.14</v>
      </c>
      <c r="T26" s="48">
        <f t="shared" si="4"/>
        <v>70.7</v>
      </c>
    </row>
    <row r="27" spans="1:20">
      <c r="A27" s="30"/>
      <c r="B27" s="30"/>
      <c r="C27" s="30"/>
      <c r="D27" s="12"/>
      <c r="E27" s="4"/>
      <c r="F27" s="4"/>
      <c r="G27" s="4"/>
      <c r="H27" s="1"/>
      <c r="I27" s="1"/>
      <c r="J27" s="1"/>
      <c r="K27" s="1"/>
      <c r="L27" s="1"/>
      <c r="M27" s="3"/>
      <c r="N27" s="9"/>
      <c r="O27" s="13"/>
      <c r="P27" s="14"/>
      <c r="Q27" s="44">
        <f t="shared" si="2"/>
        <v>0</v>
      </c>
      <c r="R27" s="42">
        <f>AVERAGE(R11:R26)</f>
        <v>5.0625</v>
      </c>
      <c r="S27" s="46"/>
      <c r="T27" s="19">
        <f>AVERAGE(T11:T26)</f>
        <v>75.72499999999998</v>
      </c>
    </row>
    <row r="28" spans="1:20" ht="15" customHeight="1">
      <c r="A28" s="58" t="s">
        <v>8</v>
      </c>
      <c r="B28" s="58"/>
      <c r="C28" s="58"/>
      <c r="D28" s="58"/>
      <c r="E28" s="58"/>
      <c r="F28" s="58"/>
      <c r="G28" s="58"/>
      <c r="H28" s="58" t="s">
        <v>10</v>
      </c>
      <c r="I28" s="58"/>
      <c r="J28" s="58"/>
      <c r="K28" s="58"/>
      <c r="L28" s="58"/>
      <c r="M28" s="58"/>
      <c r="N28" s="53"/>
      <c r="O28" s="53"/>
      <c r="P28" s="53"/>
      <c r="Q28" s="53"/>
      <c r="R28" s="53"/>
      <c r="S28" s="53"/>
      <c r="T28" s="35"/>
    </row>
    <row r="29" spans="1:20" ht="15" customHeight="1">
      <c r="A29" s="58" t="s">
        <v>9</v>
      </c>
      <c r="B29" s="58"/>
      <c r="C29" s="58"/>
      <c r="D29" s="58"/>
      <c r="E29" s="58"/>
      <c r="F29" s="58"/>
      <c r="G29" s="58"/>
      <c r="H29" s="58" t="s">
        <v>11</v>
      </c>
      <c r="I29" s="58"/>
      <c r="J29" s="58"/>
      <c r="K29" s="58"/>
      <c r="L29" s="58"/>
      <c r="M29" s="58"/>
      <c r="N29" s="53"/>
      <c r="O29" s="53"/>
      <c r="P29" s="53"/>
      <c r="Q29" s="53"/>
      <c r="R29" s="53"/>
      <c r="S29" s="53"/>
      <c r="T29" s="35"/>
    </row>
    <row r="30" spans="1:20">
      <c r="O30" s="2"/>
      <c r="P30" s="2"/>
      <c r="Q30" s="2"/>
    </row>
    <row r="31" spans="1:20">
      <c r="O31" s="2"/>
      <c r="P31" s="2"/>
      <c r="Q31" s="2"/>
    </row>
    <row r="32" spans="1:20">
      <c r="O32" s="2"/>
      <c r="P32" s="2"/>
      <c r="Q32" s="2"/>
    </row>
    <row r="33" spans="15:17">
      <c r="O33" s="2"/>
      <c r="P33" s="2"/>
      <c r="Q33" s="2"/>
    </row>
    <row r="34" spans="15:17">
      <c r="O34" s="2"/>
      <c r="P34" s="2"/>
      <c r="Q34" s="2"/>
    </row>
    <row r="35" spans="15:17">
      <c r="O35" s="2"/>
      <c r="P35" s="2"/>
      <c r="Q35" s="2"/>
    </row>
    <row r="36" spans="15:17">
      <c r="O36" s="2"/>
      <c r="P36" s="2"/>
      <c r="Q36" s="2"/>
    </row>
    <row r="37" spans="15:17">
      <c r="O37" s="2"/>
      <c r="P37" s="2"/>
      <c r="Q37" s="2"/>
    </row>
    <row r="38" spans="15:17">
      <c r="O38" s="2"/>
      <c r="P38" s="2"/>
      <c r="Q38" s="2"/>
    </row>
    <row r="39" spans="15:17">
      <c r="O39" s="2"/>
      <c r="P39" s="2"/>
      <c r="Q39" s="2"/>
    </row>
    <row r="40" spans="15:17">
      <c r="O40" s="2"/>
      <c r="P40" s="2"/>
      <c r="Q40" s="2"/>
    </row>
    <row r="41" spans="15:17">
      <c r="O41" s="2"/>
      <c r="P41" s="2"/>
      <c r="Q41" s="2"/>
    </row>
    <row r="42" spans="15:17">
      <c r="O42" s="2"/>
      <c r="P42" s="2"/>
      <c r="Q42" s="2"/>
    </row>
    <row r="43" spans="15:17">
      <c r="O43" s="2"/>
      <c r="P43" s="2"/>
      <c r="Q43" s="2"/>
    </row>
    <row r="44" spans="15:17">
      <c r="O44" s="2"/>
      <c r="P44" s="2"/>
      <c r="Q44" s="2"/>
    </row>
    <row r="45" spans="15:17">
      <c r="O45" s="2"/>
      <c r="P45" s="2"/>
      <c r="Q45" s="2"/>
    </row>
    <row r="46" spans="15:17">
      <c r="O46" s="2"/>
      <c r="P46" s="2"/>
      <c r="Q46" s="2"/>
    </row>
    <row r="47" spans="15:17">
      <c r="O47" s="2"/>
      <c r="P47" s="2"/>
      <c r="Q47" s="2"/>
    </row>
    <row r="48" spans="15:17">
      <c r="O48" s="2"/>
      <c r="P48" s="2"/>
      <c r="Q48" s="2"/>
    </row>
    <row r="49" spans="15:17">
      <c r="O49" s="2"/>
      <c r="P49" s="2"/>
      <c r="Q49" s="2"/>
    </row>
    <row r="50" spans="15:17">
      <c r="O50" s="2"/>
      <c r="P50" s="2"/>
      <c r="Q50" s="2"/>
    </row>
    <row r="51" spans="15:17">
      <c r="O51" s="2"/>
      <c r="P51" s="2"/>
      <c r="Q51" s="2"/>
    </row>
    <row r="52" spans="15:17">
      <c r="O52" s="2"/>
      <c r="P52" s="2"/>
      <c r="Q52" s="2"/>
    </row>
    <row r="53" spans="15:17">
      <c r="O53" s="2"/>
      <c r="P53" s="2"/>
      <c r="Q53" s="2"/>
    </row>
    <row r="54" spans="15:17">
      <c r="O54" s="2"/>
      <c r="P54" s="2"/>
      <c r="Q54" s="2"/>
    </row>
    <row r="55" spans="15:17">
      <c r="O55" s="2"/>
      <c r="P55" s="2"/>
      <c r="Q55" s="2"/>
    </row>
    <row r="56" spans="15:17">
      <c r="O56" s="2"/>
      <c r="P56" s="2"/>
      <c r="Q56" s="2"/>
    </row>
    <row r="57" spans="15:17">
      <c r="O57" s="2"/>
      <c r="P57" s="2"/>
      <c r="Q57" s="2"/>
    </row>
    <row r="58" spans="15:17">
      <c r="O58" s="2"/>
      <c r="P58" s="2"/>
      <c r="Q58" s="2"/>
    </row>
    <row r="59" spans="15:17">
      <c r="O59" s="2"/>
      <c r="P59" s="2"/>
      <c r="Q59" s="2"/>
    </row>
    <row r="60" spans="15:17">
      <c r="O60" s="2"/>
      <c r="P60" s="2"/>
      <c r="Q60" s="2"/>
    </row>
    <row r="61" spans="15:17">
      <c r="O61" s="2"/>
      <c r="P61" s="2"/>
      <c r="Q61" s="2"/>
    </row>
    <row r="62" spans="15:17">
      <c r="O62" s="2"/>
      <c r="P62" s="2"/>
      <c r="Q62" s="2"/>
    </row>
    <row r="63" spans="15:17">
      <c r="O63" s="2"/>
      <c r="P63" s="2"/>
      <c r="Q63" s="2"/>
    </row>
    <row r="64" spans="15:17">
      <c r="O64" s="2"/>
      <c r="P64" s="2"/>
      <c r="Q64" s="2"/>
    </row>
    <row r="65" spans="15:17">
      <c r="O65" s="2"/>
      <c r="P65" s="2"/>
      <c r="Q65" s="2"/>
    </row>
    <row r="66" spans="15:17">
      <c r="O66" s="2"/>
      <c r="P66" s="2"/>
      <c r="Q66" s="2"/>
    </row>
    <row r="67" spans="15:17">
      <c r="O67" s="2"/>
      <c r="P67" s="2"/>
      <c r="Q67" s="2"/>
    </row>
    <row r="68" spans="15:17">
      <c r="O68" s="2"/>
      <c r="P68" s="2"/>
      <c r="Q68" s="2"/>
    </row>
    <row r="69" spans="15:17">
      <c r="O69" s="2"/>
      <c r="P69" s="2"/>
      <c r="Q69" s="2"/>
    </row>
    <row r="70" spans="15:17">
      <c r="O70" s="2"/>
      <c r="P70" s="2"/>
      <c r="Q70" s="2"/>
    </row>
  </sheetData>
  <sortState ref="B11:W42">
    <sortCondition ref="B11:B42"/>
  </sortState>
  <mergeCells count="29">
    <mergeCell ref="A29:G29"/>
    <mergeCell ref="H28:M28"/>
    <mergeCell ref="H29:M29"/>
    <mergeCell ref="N28:S28"/>
    <mergeCell ref="N29:S29"/>
    <mergeCell ref="A8:S8"/>
    <mergeCell ref="A9:A10"/>
    <mergeCell ref="B9:B10"/>
    <mergeCell ref="C9:C10"/>
    <mergeCell ref="A28:G28"/>
    <mergeCell ref="A6:C6"/>
    <mergeCell ref="D6:O6"/>
    <mergeCell ref="P6:S6"/>
    <mergeCell ref="A7:G7"/>
    <mergeCell ref="H7:M7"/>
    <mergeCell ref="O7:S7"/>
    <mergeCell ref="A4:B4"/>
    <mergeCell ref="C4:L4"/>
    <mergeCell ref="M4:S4"/>
    <mergeCell ref="A5:C5"/>
    <mergeCell ref="D5:O5"/>
    <mergeCell ref="P5:S5"/>
    <mergeCell ref="A1:B3"/>
    <mergeCell ref="C1:L1"/>
    <mergeCell ref="M1:S1"/>
    <mergeCell ref="C2:L2"/>
    <mergeCell ref="M2:S2"/>
    <mergeCell ref="C3:L3"/>
    <mergeCell ref="M3:S3"/>
  </mergeCells>
  <pageMargins left="0.75" right="0.75" top="1" bottom="1" header="0.5" footer="0.5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IK</cp:lastModifiedBy>
  <cp:lastPrinted>2013-02-13T16:33:17Z</cp:lastPrinted>
  <dcterms:created xsi:type="dcterms:W3CDTF">2012-11-29T08:40:39Z</dcterms:created>
  <dcterms:modified xsi:type="dcterms:W3CDTF">2013-06-19T15:48:27Z</dcterms:modified>
</cp:coreProperties>
</file>