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M12" i="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6"/>
  <c r="M47"/>
  <c r="M48"/>
  <c r="M49"/>
  <c r="M50"/>
  <c r="M45"/>
  <c r="M11"/>
  <c r="I12"/>
  <c r="I13"/>
  <c r="N13" s="1"/>
  <c r="O13" s="1"/>
  <c r="Q13" s="1"/>
  <c r="S13" s="1"/>
  <c r="I14"/>
  <c r="I15"/>
  <c r="N15" s="1"/>
  <c r="O15" s="1"/>
  <c r="Q15" s="1"/>
  <c r="S15" s="1"/>
  <c r="I16"/>
  <c r="I17"/>
  <c r="N17" s="1"/>
  <c r="O17" s="1"/>
  <c r="Q17" s="1"/>
  <c r="S17" s="1"/>
  <c r="I18"/>
  <c r="I19"/>
  <c r="N19" s="1"/>
  <c r="O19" s="1"/>
  <c r="Q19" s="1"/>
  <c r="S19" s="1"/>
  <c r="I20"/>
  <c r="I21"/>
  <c r="N21" s="1"/>
  <c r="O21" s="1"/>
  <c r="Q21" s="1"/>
  <c r="S21" s="1"/>
  <c r="I22"/>
  <c r="I23"/>
  <c r="N23" s="1"/>
  <c r="O23" s="1"/>
  <c r="Q23" s="1"/>
  <c r="S23" s="1"/>
  <c r="I24"/>
  <c r="I25"/>
  <c r="N25" s="1"/>
  <c r="O25" s="1"/>
  <c r="Q25" s="1"/>
  <c r="S25" s="1"/>
  <c r="I26"/>
  <c r="I27"/>
  <c r="N27" s="1"/>
  <c r="O27" s="1"/>
  <c r="Q27" s="1"/>
  <c r="S27" s="1"/>
  <c r="I28"/>
  <c r="I29"/>
  <c r="N29" s="1"/>
  <c r="O29" s="1"/>
  <c r="Q29" s="1"/>
  <c r="S29" s="1"/>
  <c r="I30"/>
  <c r="I31"/>
  <c r="N31" s="1"/>
  <c r="O31" s="1"/>
  <c r="Q31" s="1"/>
  <c r="S31" s="1"/>
  <c r="I32"/>
  <c r="I33"/>
  <c r="N33" s="1"/>
  <c r="O33" s="1"/>
  <c r="Q33" s="1"/>
  <c r="S33" s="1"/>
  <c r="I34"/>
  <c r="I35"/>
  <c r="N35" s="1"/>
  <c r="O35" s="1"/>
  <c r="Q35" s="1"/>
  <c r="S35" s="1"/>
  <c r="I36"/>
  <c r="I37"/>
  <c r="N37" s="1"/>
  <c r="O37" s="1"/>
  <c r="Q37" s="1"/>
  <c r="S37" s="1"/>
  <c r="I38"/>
  <c r="I39"/>
  <c r="N39" s="1"/>
  <c r="O39" s="1"/>
  <c r="Q39" s="1"/>
  <c r="S39" s="1"/>
  <c r="I40"/>
  <c r="I41"/>
  <c r="N41" s="1"/>
  <c r="O41" s="1"/>
  <c r="Q41" s="1"/>
  <c r="S41" s="1"/>
  <c r="I42"/>
  <c r="I43"/>
  <c r="N43" s="1"/>
  <c r="O43" s="1"/>
  <c r="Q43" s="1"/>
  <c r="S43" s="1"/>
  <c r="I44"/>
  <c r="I46"/>
  <c r="N46" s="1"/>
  <c r="O46" s="1"/>
  <c r="Q46" s="1"/>
  <c r="S46" s="1"/>
  <c r="I47"/>
  <c r="I48"/>
  <c r="N48" s="1"/>
  <c r="O48" s="1"/>
  <c r="Q48" s="1"/>
  <c r="S48" s="1"/>
  <c r="I49"/>
  <c r="I50"/>
  <c r="N50" s="1"/>
  <c r="O50" s="1"/>
  <c r="Q50" s="1"/>
  <c r="S50" s="1"/>
  <c r="I45"/>
  <c r="I11"/>
  <c r="I10"/>
  <c r="M10"/>
  <c r="N11" l="1"/>
  <c r="O11" s="1"/>
  <c r="Q11" s="1"/>
  <c r="S11" s="1"/>
  <c r="N45"/>
  <c r="O45" s="1"/>
  <c r="Q45" s="1"/>
  <c r="S45" s="1"/>
  <c r="N49"/>
  <c r="O49" s="1"/>
  <c r="Q49" s="1"/>
  <c r="S49" s="1"/>
  <c r="N47"/>
  <c r="O47" s="1"/>
  <c r="Q47" s="1"/>
  <c r="S47" s="1"/>
  <c r="N44"/>
  <c r="O44" s="1"/>
  <c r="Q44" s="1"/>
  <c r="S44" s="1"/>
  <c r="N42"/>
  <c r="O42" s="1"/>
  <c r="Q42" s="1"/>
  <c r="S42" s="1"/>
  <c r="N40"/>
  <c r="O40" s="1"/>
  <c r="Q40" s="1"/>
  <c r="S40" s="1"/>
  <c r="N38"/>
  <c r="O38" s="1"/>
  <c r="Q38" s="1"/>
  <c r="S38" s="1"/>
  <c r="N36"/>
  <c r="O36" s="1"/>
  <c r="Q36" s="1"/>
  <c r="S36" s="1"/>
  <c r="N34"/>
  <c r="O34" s="1"/>
  <c r="Q34" s="1"/>
  <c r="S34" s="1"/>
  <c r="N32"/>
  <c r="O32" s="1"/>
  <c r="Q32" s="1"/>
  <c r="S32" s="1"/>
  <c r="N30"/>
  <c r="O30" s="1"/>
  <c r="Q30" s="1"/>
  <c r="S30" s="1"/>
  <c r="N28"/>
  <c r="O28" s="1"/>
  <c r="Q28" s="1"/>
  <c r="S28" s="1"/>
  <c r="N24"/>
  <c r="O24" s="1"/>
  <c r="Q24" s="1"/>
  <c r="S24" s="1"/>
  <c r="N22"/>
  <c r="O22" s="1"/>
  <c r="Q22" s="1"/>
  <c r="S22" s="1"/>
  <c r="N20"/>
  <c r="O20" s="1"/>
  <c r="Q20" s="1"/>
  <c r="S20" s="1"/>
  <c r="N18"/>
  <c r="O18" s="1"/>
  <c r="Q18" s="1"/>
  <c r="S18" s="1"/>
  <c r="N16"/>
  <c r="O16" s="1"/>
  <c r="Q16" s="1"/>
  <c r="S16" s="1"/>
  <c r="N12"/>
  <c r="O12" s="1"/>
  <c r="Q12" s="1"/>
  <c r="S12" s="1"/>
  <c r="N14"/>
  <c r="O14" s="1"/>
  <c r="Q14" s="1"/>
  <c r="S14" s="1"/>
  <c r="N26"/>
  <c r="O26" s="1"/>
  <c r="Q26" s="1"/>
  <c r="S26" s="1"/>
  <c r="N10"/>
  <c r="O10" l="1"/>
  <c r="Q10" s="1"/>
  <c r="S10" s="1"/>
</calcChain>
</file>

<file path=xl/sharedStrings.xml><?xml version="1.0" encoding="utf-8"?>
<sst xmlns="http://schemas.openxmlformats.org/spreadsheetml/2006/main" count="72" uniqueCount="71">
  <si>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</si>
  <si>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</si>
  <si>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</si>
  <si>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</si>
  <si>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</si>
  <si>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>S.No</t>
  </si>
  <si>
    <t xml:space="preserve">Participant Id: </t>
  </si>
  <si>
    <t>Participant Name:</t>
  </si>
  <si>
    <t>Quizes</t>
  </si>
  <si>
    <t>Total</t>
  </si>
  <si>
    <t>Assignments</t>
  </si>
  <si>
    <t xml:space="preserve">Sessional Total </t>
  </si>
  <si>
    <t xml:space="preserve">End Term 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</si>
  <si>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</si>
  <si>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</si>
  <si>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</si>
  <si>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</si>
  <si>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</si>
  <si>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</si>
  <si>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t>Mid term marks</t>
  </si>
  <si>
    <t>Quiz+Assign Total</t>
  </si>
  <si>
    <t>Quiz +Assign Scaled</t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</si>
  <si>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</si>
  <si>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t>UMER MUHAMMAD ZAHID</t>
  </si>
  <si>
    <t>JUNAID HAFEEZ BUTT</t>
  </si>
  <si>
    <t>KHUSHBAKHT MUNIR BHATTI</t>
  </si>
  <si>
    <t>MUHAMMAD ADEEL ASGHAR</t>
  </si>
  <si>
    <t>MUHAMMAD RIZWAN AMIN</t>
  </si>
  <si>
    <t>MUHAMMAD REHAN GHAFOOR</t>
  </si>
  <si>
    <t>NAEEM RAZZAQ</t>
  </si>
  <si>
    <t>HAFIZ MUHAMMAD WASEEM ANWAR</t>
  </si>
  <si>
    <t>FARHAN RIAZ</t>
  </si>
  <si>
    <t>ASAD ALI BHATTI</t>
  </si>
  <si>
    <t>MUHAMMAD USAMA BAIG</t>
  </si>
  <si>
    <t xml:space="preserve">MUHAMMAD SHAHID IQBAL </t>
  </si>
  <si>
    <t>MOHSIN SHEHZAD</t>
  </si>
  <si>
    <t xml:space="preserve">SARMAD WAHEED </t>
  </si>
  <si>
    <t xml:space="preserve">AHMAD BILAL </t>
  </si>
  <si>
    <t xml:space="preserve">NAUMAN AHMED </t>
  </si>
  <si>
    <t>IRFAN HAIDER</t>
  </si>
  <si>
    <t>HAFIZ MUHAMMAD AWAIS AZMAT</t>
  </si>
  <si>
    <t>IFTIKHAR HUSSAIN</t>
  </si>
  <si>
    <t>MUHAMMAD HAROON RAJA</t>
  </si>
  <si>
    <t>UMAR RASHID BHATTI</t>
  </si>
  <si>
    <t>AHMAD SHUJAH</t>
  </si>
  <si>
    <t>MUHAMMAD BILAL BABAR</t>
  </si>
  <si>
    <t>USMAN PERVAIZ</t>
  </si>
  <si>
    <t>MUHAMMAD RAMZAN</t>
  </si>
  <si>
    <t>MUHAMMAD QAISER KHAN</t>
  </si>
  <si>
    <t>AHMAD GUL HUNDAL</t>
  </si>
  <si>
    <t>MUHAMMAD BILAL JAVED</t>
  </si>
  <si>
    <t>WAQAR SHEHZAD</t>
  </si>
  <si>
    <t>HUMAYUN SAFDAR CHAUDHARY</t>
  </si>
  <si>
    <t>ABAD UL HASSAN</t>
  </si>
  <si>
    <t>TALHAH ABDUL AZIZ</t>
  </si>
  <si>
    <t>UMAIR REHAN</t>
  </si>
  <si>
    <t>MUHAMMAD HUMZA SARFRAZ</t>
  </si>
  <si>
    <t>MUHAMMAD USAMA</t>
  </si>
  <si>
    <t>RAMEEZ RASHEED</t>
  </si>
  <si>
    <t>HINA MAQBOOL</t>
  </si>
  <si>
    <t>ABDULLAH AIZAZ DODHY</t>
  </si>
  <si>
    <r>
      <t>Resource Person</t>
    </r>
    <r>
      <rPr>
        <sz val="11"/>
        <color theme="1"/>
        <rFont val="Calibri"/>
        <family val="2"/>
        <scheme val="minor"/>
      </rPr>
      <t>: Tabraiz Ahmed Alvi</t>
    </r>
  </si>
  <si>
    <t>Course Title:Engineering Economics</t>
  </si>
  <si>
    <r>
      <t>Course Code:</t>
    </r>
    <r>
      <rPr>
        <sz val="11"/>
        <color theme="1"/>
        <rFont val="Calibri"/>
        <family val="2"/>
        <scheme val="minor"/>
      </rPr>
      <t xml:space="preserve"> MS224</t>
    </r>
  </si>
  <si>
    <t>SANA ULLAH</t>
  </si>
  <si>
    <t>GUFRAN-UL-HAQ</t>
  </si>
  <si>
    <t>Contact:03464337009</t>
  </si>
  <si>
    <t>Section:C</t>
  </si>
  <si>
    <t xml:space="preserve">AURANGZAIB </t>
  </si>
  <si>
    <t>MUHAMMAD SHOAIB</t>
  </si>
  <si>
    <t>MUHAMMAD TAYYAB</t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</si>
</sst>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color rgb="FF000066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0" fillId="33" borderId="0" xfId="0" applyFill="1"/>
    <xf numFmtId="0" fontId="18" fillId="33" borderId="0" xfId="0" applyFont="1" applyFill="1"/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wrapText="1"/>
    </xf>
    <xf numFmtId="0" fontId="0" fillId="34" borderId="0" xfId="0" applyFill="1"/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 horizontal="center" wrapText="1"/>
    </xf>
    <xf numFmtId="165" fontId="0" fillId="33" borderId="17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>
      <alignment horizontal="center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5" borderId="0" xfId="0" applyFill="1"/>
    <xf numFmtId="0" fontId="16" fillId="33" borderId="10" xfId="0" applyFont="1" applyFill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0" borderId="0" xfId="0" applyBorder="1"/>
    <xf numFmtId="1" fontId="0" fillId="33" borderId="11" xfId="0" applyNumberFormat="1" applyFill="1" applyBorder="1" applyAlignment="1">
      <alignment horizontal="center" wrapText="1"/>
    </xf>
    <xf numFmtId="1" fontId="0" fillId="33" borderId="17" xfId="0" applyNumberForma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wrapText="1"/>
    </xf>
    <xf numFmtId="165" fontId="0" fillId="33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0" xfId="0" applyNumberFormat="1" applyFill="1" applyBorder="1" applyAlignment="1">
      <alignment horizontal="center" wrapText="1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wrapText="1"/>
    </xf>
    <xf numFmtId="0" fontId="16" fillId="33" borderId="17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wrapText="1"/>
    </xf>
    <xf numFmtId="0" fontId="0" fillId="33" borderId="15" xfId="0" applyFill="1" applyBorder="1" applyAlignment="1">
      <alignment horizontal="center" wrapText="1"/>
    </xf>
    <xf numFmtId="165" fontId="0" fillId="33" borderId="17" xfId="0" applyNumberFormat="1" applyFill="1" applyBorder="1" applyAlignment="1">
      <alignment horizontal="center" wrapText="1"/>
    </xf>
    <xf numFmtId="1" fontId="0" fillId="33" borderId="15" xfId="0" applyNumberFormat="1" applyFill="1" applyBorder="1" applyAlignment="1">
      <alignment horizontal="center" wrapText="1"/>
    </xf>
    <xf numFmtId="0" fontId="22" fillId="33" borderId="17" xfId="0" applyFont="1" applyFill="1" applyBorder="1" applyAlignment="1">
      <alignment wrapText="1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165" fontId="20" fillId="33" borderId="17" xfId="0" applyNumberFormat="1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20" xfId="0" applyFill="1" applyBorder="1" applyAlignment="1">
      <alignment horizontal="center" wrapText="1"/>
    </xf>
    <xf numFmtId="165" fontId="0" fillId="33" borderId="22" xfId="0" applyNumberFormat="1" applyFill="1" applyBorder="1" applyAlignment="1">
      <alignment horizontal="center" wrapText="1"/>
    </xf>
    <xf numFmtId="1" fontId="0" fillId="33" borderId="20" xfId="0" applyNumberFormat="1" applyFill="1" applyBorder="1" applyAlignment="1">
      <alignment horizontal="center" wrapText="1"/>
    </xf>
    <xf numFmtId="0" fontId="21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horizontal="center"/>
    </xf>
    <xf numFmtId="164" fontId="19" fillId="33" borderId="22" xfId="0" applyNumberFormat="1" applyFont="1" applyFill="1" applyBorder="1" applyAlignment="1" applyProtection="1">
      <alignment horizontal="center" vertical="center"/>
      <protection locked="0"/>
    </xf>
    <xf numFmtId="0" fontId="22" fillId="33" borderId="23" xfId="0" applyFont="1" applyFill="1" applyBorder="1" applyAlignment="1">
      <alignment wrapText="1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165" fontId="0" fillId="33" borderId="23" xfId="0" applyNumberFormat="1" applyFill="1" applyBorder="1" applyAlignment="1">
      <alignment horizontal="center" wrapText="1"/>
    </xf>
    <xf numFmtId="1" fontId="0" fillId="33" borderId="25" xfId="0" applyNumberFormat="1" applyFill="1" applyBorder="1" applyAlignment="1">
      <alignment horizontal="center" wrapText="1"/>
    </xf>
    <xf numFmtId="165" fontId="20" fillId="33" borderId="23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wrapText="1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165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9" xfId="0" applyFont="1" applyFill="1" applyBorder="1" applyAlignment="1">
      <alignment wrapText="1"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22" fillId="33" borderId="22" xfId="0" applyFont="1" applyFill="1" applyBorder="1" applyAlignment="1">
      <alignment wrapText="1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165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33" borderId="17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showGridLines="0" tabSelected="1" topLeftCell="A29" zoomScale="85" zoomScaleNormal="85" zoomScaleSheetLayoutView="100" workbookViewId="0">
      <selection activeCell="A53" sqref="A53"/>
    </sheetView>
  </sheetViews>
  <sheetFormatPr defaultRowHeight="15"/>
  <cols>
    <col min="1" max="1" width="5.28515625" bestFit="1" customWidth="1"/>
    <col min="2" max="2" width="12.28515625" bestFit="1" customWidth="1"/>
    <col min="3" max="3" width="38.140625" customWidth="1"/>
    <col min="4" max="4" width="4.85546875" customWidth="1"/>
    <col min="5" max="5" width="5" customWidth="1"/>
    <col min="6" max="6" width="5.7109375" customWidth="1"/>
    <col min="7" max="8" width="5.42578125" customWidth="1"/>
    <col min="9" max="9" width="5.7109375" customWidth="1"/>
    <col min="10" max="10" width="4.7109375" customWidth="1"/>
    <col min="11" max="11" width="4" customWidth="1"/>
    <col min="12" max="12" width="4.5703125" customWidth="1"/>
    <col min="13" max="13" width="5.5703125" bestFit="1" customWidth="1"/>
    <col min="14" max="14" width="6.7109375" customWidth="1"/>
    <col min="15" max="15" width="8" style="12" customWidth="1"/>
    <col min="16" max="16" width="10.7109375" customWidth="1"/>
    <col min="17" max="17" width="14" bestFit="1" customWidth="1"/>
    <col min="18" max="18" width="7.28515625" style="5" customWidth="1"/>
    <col min="19" max="19" width="8" style="1" customWidth="1"/>
    <col min="20" max="20" width="6.42578125" bestFit="1" customWidth="1"/>
  </cols>
  <sheetData>
    <row r="1" spans="1:20" ht="22.5" customHeight="1">
      <c r="A1" s="66"/>
      <c r="B1" s="66"/>
      <c r="C1" s="73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4" t="s">
        <v>1</v>
      </c>
      <c r="N1" s="74"/>
      <c r="O1" s="74"/>
      <c r="P1" s="74"/>
      <c r="Q1" s="74"/>
      <c r="R1" s="74"/>
      <c r="S1" s="74"/>
      <c r="T1" s="74"/>
    </row>
    <row r="2" spans="1:20" ht="17.25" customHeight="1">
      <c r="A2" s="66"/>
      <c r="B2" s="66"/>
      <c r="C2" s="75" t="s">
        <v>2</v>
      </c>
      <c r="D2" s="75"/>
      <c r="E2" s="75"/>
      <c r="F2" s="75"/>
      <c r="G2" s="75"/>
      <c r="H2" s="75"/>
      <c r="I2" s="75"/>
      <c r="J2" s="75"/>
      <c r="K2" s="75"/>
      <c r="L2" s="75"/>
      <c r="M2" s="74" t="s">
        <v>3</v>
      </c>
      <c r="N2" s="74"/>
      <c r="O2" s="74"/>
      <c r="P2" s="74"/>
      <c r="Q2" s="74"/>
      <c r="R2" s="74"/>
      <c r="S2" s="74"/>
      <c r="T2" s="74"/>
    </row>
    <row r="3" spans="1:20" ht="19.5" customHeight="1">
      <c r="A3" s="66"/>
      <c r="B3" s="66"/>
      <c r="C3" s="75" t="s">
        <v>4</v>
      </c>
      <c r="D3" s="75"/>
      <c r="E3" s="75"/>
      <c r="F3" s="75"/>
      <c r="G3" s="75"/>
      <c r="H3" s="75"/>
      <c r="I3" s="75"/>
      <c r="J3" s="75"/>
      <c r="K3" s="75"/>
      <c r="L3" s="75"/>
      <c r="M3" s="74" t="s">
        <v>22</v>
      </c>
      <c r="N3" s="74"/>
      <c r="O3" s="74"/>
      <c r="P3" s="74"/>
      <c r="Q3" s="74"/>
      <c r="R3" s="74"/>
      <c r="S3" s="74"/>
      <c r="T3" s="74"/>
    </row>
    <row r="4" spans="1:20" ht="24.75" customHeight="1">
      <c r="A4" s="66"/>
      <c r="B4" s="66"/>
      <c r="C4" s="73"/>
      <c r="D4" s="73"/>
      <c r="E4" s="73"/>
      <c r="F4" s="73"/>
      <c r="G4" s="73"/>
      <c r="H4" s="73"/>
      <c r="I4" s="73"/>
      <c r="J4" s="73"/>
      <c r="K4" s="73"/>
      <c r="L4" s="73"/>
      <c r="M4" s="66"/>
      <c r="N4" s="66"/>
      <c r="O4" s="66"/>
      <c r="P4" s="66"/>
      <c r="Q4" s="66"/>
      <c r="R4" s="66"/>
      <c r="S4" s="66"/>
      <c r="T4" s="66"/>
    </row>
    <row r="5" spans="1:20">
      <c r="A5" s="72" t="s">
        <v>63</v>
      </c>
      <c r="B5" s="72"/>
      <c r="C5" s="72"/>
      <c r="D5" s="72" t="s">
        <v>62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4" t="s">
        <v>67</v>
      </c>
      <c r="S5" s="74"/>
      <c r="T5" s="74"/>
    </row>
    <row r="6" spans="1:20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66"/>
      <c r="T6" s="66"/>
    </row>
    <row r="7" spans="1:20">
      <c r="A7" s="72" t="s">
        <v>61</v>
      </c>
      <c r="B7" s="72"/>
      <c r="C7" s="72"/>
      <c r="D7" s="72"/>
      <c r="E7" s="72"/>
      <c r="F7" s="72"/>
      <c r="G7" s="72"/>
      <c r="H7" s="72"/>
      <c r="I7" s="72"/>
      <c r="J7" s="72" t="s">
        <v>66</v>
      </c>
      <c r="K7" s="72"/>
      <c r="L7" s="72"/>
      <c r="M7" s="72"/>
      <c r="N7" s="65"/>
      <c r="O7" s="65"/>
      <c r="P7" s="65"/>
      <c r="Q7" s="72"/>
      <c r="R7" s="72"/>
      <c r="S7" s="72"/>
      <c r="T7" s="72"/>
    </row>
    <row r="8" spans="1:20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4"/>
      <c r="O8" s="64"/>
      <c r="P8" s="64"/>
      <c r="Q8" s="67"/>
      <c r="R8" s="67"/>
      <c r="S8" s="67"/>
      <c r="T8" s="67"/>
    </row>
    <row r="9" spans="1:20" ht="44.25" customHeight="1">
      <c r="A9" s="68" t="s">
        <v>5</v>
      </c>
      <c r="B9" s="68" t="s">
        <v>6</v>
      </c>
      <c r="C9" s="68" t="s">
        <v>7</v>
      </c>
      <c r="D9" s="70" t="s">
        <v>8</v>
      </c>
      <c r="E9" s="71"/>
      <c r="F9" s="71"/>
      <c r="G9" s="71"/>
      <c r="H9" s="28"/>
      <c r="I9" s="13" t="s">
        <v>9</v>
      </c>
      <c r="J9" s="70" t="s">
        <v>10</v>
      </c>
      <c r="K9" s="71"/>
      <c r="L9" s="71"/>
      <c r="M9" s="13" t="s">
        <v>9</v>
      </c>
      <c r="N9" s="29" t="s">
        <v>20</v>
      </c>
      <c r="O9" s="29" t="s">
        <v>21</v>
      </c>
      <c r="P9" s="30" t="s">
        <v>19</v>
      </c>
      <c r="Q9" s="31" t="s">
        <v>11</v>
      </c>
      <c r="R9" s="13" t="s">
        <v>12</v>
      </c>
      <c r="S9" s="13" t="s">
        <v>13</v>
      </c>
      <c r="T9" s="68" t="s">
        <v>14</v>
      </c>
    </row>
    <row r="10" spans="1:20" ht="21.75" customHeight="1">
      <c r="A10" s="69"/>
      <c r="B10" s="69"/>
      <c r="C10" s="69"/>
      <c r="D10" s="46">
        <v>10</v>
      </c>
      <c r="E10" s="46">
        <v>10</v>
      </c>
      <c r="F10" s="46">
        <v>10</v>
      </c>
      <c r="G10" s="46">
        <v>10</v>
      </c>
      <c r="H10" s="46">
        <v>10</v>
      </c>
      <c r="I10" s="43">
        <f>SUM(D10:H10)</f>
        <v>50</v>
      </c>
      <c r="J10" s="14">
        <v>10</v>
      </c>
      <c r="K10" s="14">
        <v>10</v>
      </c>
      <c r="L10" s="14">
        <v>10</v>
      </c>
      <c r="M10" s="14">
        <f>SUM(J10:L10)</f>
        <v>30</v>
      </c>
      <c r="N10" s="15">
        <f>SUM(I10,M10)</f>
        <v>80</v>
      </c>
      <c r="O10" s="44">
        <f>(N10/80)*25</f>
        <v>25</v>
      </c>
      <c r="P10" s="47">
        <v>25</v>
      </c>
      <c r="Q10" s="45">
        <f>SUM(O10,P10)</f>
        <v>50</v>
      </c>
      <c r="R10" s="48">
        <v>50</v>
      </c>
      <c r="S10" s="17">
        <f>SUM(Q10,R10)</f>
        <v>100</v>
      </c>
      <c r="T10" s="69"/>
    </row>
    <row r="11" spans="1:20" s="1" customFormat="1" ht="17.25" customHeight="1">
      <c r="A11" s="35">
        <v>1</v>
      </c>
      <c r="B11" s="39">
        <v>12017019160</v>
      </c>
      <c r="C11" s="35" t="s">
        <v>64</v>
      </c>
      <c r="D11" s="42">
        <v>4</v>
      </c>
      <c r="E11" s="3">
        <v>1</v>
      </c>
      <c r="F11" s="3">
        <v>3</v>
      </c>
      <c r="G11" s="3">
        <v>3</v>
      </c>
      <c r="H11" s="3">
        <v>0</v>
      </c>
      <c r="I11" s="8">
        <f>SUM(D11:H11)</f>
        <v>11</v>
      </c>
      <c r="J11" s="8">
        <v>9</v>
      </c>
      <c r="K11" s="8">
        <v>9.5</v>
      </c>
      <c r="L11" s="8">
        <v>10</v>
      </c>
      <c r="M11" s="8">
        <f>SUM(J11:L11)</f>
        <v>28.5</v>
      </c>
      <c r="N11" s="8">
        <f>SUM(I11,M11)</f>
        <v>39.5</v>
      </c>
      <c r="O11" s="33">
        <f>(N11/80)*25</f>
        <v>12.34375</v>
      </c>
      <c r="P11" s="3">
        <v>13.5</v>
      </c>
      <c r="Q11" s="18">
        <f>SUM(O11,P11)</f>
        <v>25.84375</v>
      </c>
      <c r="R11" s="9">
        <v>22</v>
      </c>
      <c r="S11" s="18">
        <f>SUM(Q11,R11)</f>
        <v>47.84375</v>
      </c>
      <c r="T11" s="11"/>
    </row>
    <row r="12" spans="1:20">
      <c r="A12" s="35">
        <v>2</v>
      </c>
      <c r="B12" s="35">
        <v>111619015</v>
      </c>
      <c r="C12" s="35" t="s">
        <v>23</v>
      </c>
      <c r="D12" s="41">
        <v>10</v>
      </c>
      <c r="E12" s="37">
        <v>8</v>
      </c>
      <c r="F12" s="37">
        <v>2</v>
      </c>
      <c r="G12" s="37">
        <v>0</v>
      </c>
      <c r="H12" s="37">
        <v>2</v>
      </c>
      <c r="I12" s="8">
        <f t="shared" ref="I12:I50" si="0">SUM(D12:H12)</f>
        <v>22</v>
      </c>
      <c r="J12" s="8">
        <v>8.5</v>
      </c>
      <c r="K12" s="8">
        <v>9.5</v>
      </c>
      <c r="L12" s="8">
        <v>7</v>
      </c>
      <c r="M12" s="8">
        <f t="shared" ref="M12:M50" si="1">SUM(J12:L12)</f>
        <v>25</v>
      </c>
      <c r="N12" s="8">
        <f t="shared" ref="N12:N50" si="2">SUM(I12,M12)</f>
        <v>47</v>
      </c>
      <c r="O12" s="33">
        <f t="shared" ref="O12:O50" si="3">(N12/80)*25</f>
        <v>14.6875</v>
      </c>
      <c r="P12" s="37">
        <v>21</v>
      </c>
      <c r="Q12" s="18">
        <f t="shared" ref="Q12:Q50" si="4">SUM(O12,P12)</f>
        <v>35.6875</v>
      </c>
      <c r="R12" s="38">
        <v>19</v>
      </c>
      <c r="S12" s="18">
        <f t="shared" ref="S12:S50" si="5">SUM(Q12,R12)</f>
        <v>54.6875</v>
      </c>
      <c r="T12" s="11"/>
    </row>
    <row r="13" spans="1:20">
      <c r="A13" s="35">
        <v>3</v>
      </c>
      <c r="B13" s="49">
        <v>111619024</v>
      </c>
      <c r="C13" s="49" t="s">
        <v>24</v>
      </c>
      <c r="D13" s="50">
        <v>10</v>
      </c>
      <c r="E13" s="58">
        <v>4.5</v>
      </c>
      <c r="F13" s="59">
        <v>5</v>
      </c>
      <c r="G13" s="59">
        <v>2</v>
      </c>
      <c r="H13" s="59">
        <v>1</v>
      </c>
      <c r="I13" s="51">
        <f t="shared" si="0"/>
        <v>22.5</v>
      </c>
      <c r="J13" s="52">
        <v>10</v>
      </c>
      <c r="K13" s="52">
        <v>9.5</v>
      </c>
      <c r="L13" s="52">
        <v>9</v>
      </c>
      <c r="M13" s="52">
        <f t="shared" si="1"/>
        <v>28.5</v>
      </c>
      <c r="N13" s="53">
        <f t="shared" si="2"/>
        <v>51</v>
      </c>
      <c r="O13" s="54">
        <f t="shared" si="3"/>
        <v>15.937499999999998</v>
      </c>
      <c r="P13" s="59">
        <v>21</v>
      </c>
      <c r="Q13" s="55">
        <f t="shared" si="4"/>
        <v>36.9375</v>
      </c>
      <c r="R13" s="56">
        <v>25.5</v>
      </c>
      <c r="S13" s="57">
        <f t="shared" si="5"/>
        <v>62.4375</v>
      </c>
      <c r="T13" s="11"/>
    </row>
    <row r="14" spans="1:20">
      <c r="A14" s="35">
        <v>4</v>
      </c>
      <c r="B14" s="35">
        <v>111619066</v>
      </c>
      <c r="C14" s="35" t="s">
        <v>25</v>
      </c>
      <c r="D14" s="36">
        <v>8.5</v>
      </c>
      <c r="E14" s="6">
        <v>5</v>
      </c>
      <c r="F14" s="37">
        <v>10</v>
      </c>
      <c r="G14" s="37">
        <v>6</v>
      </c>
      <c r="H14" s="37">
        <v>10</v>
      </c>
      <c r="I14" s="32">
        <f t="shared" si="0"/>
        <v>39.5</v>
      </c>
      <c r="J14" s="4">
        <v>10</v>
      </c>
      <c r="K14" s="4">
        <v>0</v>
      </c>
      <c r="L14" s="4">
        <v>9.5</v>
      </c>
      <c r="M14" s="4">
        <f t="shared" si="1"/>
        <v>19.5</v>
      </c>
      <c r="N14" s="8">
        <f t="shared" si="2"/>
        <v>59</v>
      </c>
      <c r="O14" s="33">
        <f t="shared" si="3"/>
        <v>18.4375</v>
      </c>
      <c r="P14" s="37">
        <v>20</v>
      </c>
      <c r="Q14" s="34">
        <f t="shared" si="4"/>
        <v>38.4375</v>
      </c>
      <c r="R14" s="38">
        <v>29.5</v>
      </c>
      <c r="S14" s="10">
        <f t="shared" si="5"/>
        <v>67.9375</v>
      </c>
      <c r="T14" s="11"/>
    </row>
    <row r="15" spans="1:20">
      <c r="A15" s="35">
        <v>5</v>
      </c>
      <c r="B15" s="35">
        <v>111619070</v>
      </c>
      <c r="C15" s="35" t="s">
        <v>26</v>
      </c>
      <c r="D15" s="36">
        <v>8.5</v>
      </c>
      <c r="E15" s="6">
        <v>8</v>
      </c>
      <c r="F15" s="37">
        <v>3</v>
      </c>
      <c r="G15" s="37">
        <v>3</v>
      </c>
      <c r="H15" s="37">
        <v>3</v>
      </c>
      <c r="I15" s="32">
        <f t="shared" si="0"/>
        <v>25.5</v>
      </c>
      <c r="J15" s="4">
        <v>9</v>
      </c>
      <c r="K15" s="4">
        <v>9</v>
      </c>
      <c r="L15" s="4">
        <v>10</v>
      </c>
      <c r="M15" s="4">
        <f t="shared" si="1"/>
        <v>28</v>
      </c>
      <c r="N15" s="8">
        <f t="shared" si="2"/>
        <v>53.5</v>
      </c>
      <c r="O15" s="33">
        <f t="shared" si="3"/>
        <v>16.71875</v>
      </c>
      <c r="P15" s="37">
        <v>21.5</v>
      </c>
      <c r="Q15" s="34">
        <f t="shared" si="4"/>
        <v>38.21875</v>
      </c>
      <c r="R15" s="38">
        <v>21.5</v>
      </c>
      <c r="S15" s="10">
        <f t="shared" si="5"/>
        <v>59.71875</v>
      </c>
      <c r="T15" s="11"/>
    </row>
    <row r="16" spans="1:20">
      <c r="A16" s="35">
        <v>6</v>
      </c>
      <c r="B16" s="35">
        <v>111619074</v>
      </c>
      <c r="C16" s="35" t="s">
        <v>27</v>
      </c>
      <c r="D16" s="36">
        <v>7</v>
      </c>
      <c r="E16" s="6">
        <v>3.5</v>
      </c>
      <c r="F16" s="37">
        <v>1.5</v>
      </c>
      <c r="G16" s="37">
        <v>3</v>
      </c>
      <c r="H16" s="37">
        <v>7</v>
      </c>
      <c r="I16" s="32">
        <f t="shared" si="0"/>
        <v>22</v>
      </c>
      <c r="J16" s="4">
        <v>10</v>
      </c>
      <c r="K16" s="4">
        <v>10</v>
      </c>
      <c r="L16" s="4">
        <v>9.5</v>
      </c>
      <c r="M16" s="4">
        <f t="shared" si="1"/>
        <v>29.5</v>
      </c>
      <c r="N16" s="8">
        <f t="shared" si="2"/>
        <v>51.5</v>
      </c>
      <c r="O16" s="33">
        <f t="shared" si="3"/>
        <v>16.09375</v>
      </c>
      <c r="P16" s="37">
        <v>18</v>
      </c>
      <c r="Q16" s="34">
        <f t="shared" si="4"/>
        <v>34.09375</v>
      </c>
      <c r="R16" s="38">
        <v>28</v>
      </c>
      <c r="S16" s="10">
        <f t="shared" si="5"/>
        <v>62.09375</v>
      </c>
      <c r="T16" s="11"/>
    </row>
    <row r="17" spans="1:20">
      <c r="A17" s="35">
        <v>7</v>
      </c>
      <c r="B17" s="35">
        <v>111619075</v>
      </c>
      <c r="C17" s="35" t="s">
        <v>28</v>
      </c>
      <c r="D17" s="36">
        <v>7.5</v>
      </c>
      <c r="E17" s="6">
        <v>6</v>
      </c>
      <c r="F17" s="37">
        <v>2</v>
      </c>
      <c r="G17" s="37">
        <v>3</v>
      </c>
      <c r="H17" s="37">
        <v>6</v>
      </c>
      <c r="I17" s="32">
        <f t="shared" si="0"/>
        <v>24.5</v>
      </c>
      <c r="J17" s="4">
        <v>9.5</v>
      </c>
      <c r="K17" s="4">
        <v>10</v>
      </c>
      <c r="L17" s="4">
        <v>10</v>
      </c>
      <c r="M17" s="4">
        <f t="shared" si="1"/>
        <v>29.5</v>
      </c>
      <c r="N17" s="8">
        <f t="shared" si="2"/>
        <v>54</v>
      </c>
      <c r="O17" s="33">
        <f t="shared" si="3"/>
        <v>16.875</v>
      </c>
      <c r="P17" s="37">
        <v>18</v>
      </c>
      <c r="Q17" s="34">
        <f t="shared" si="4"/>
        <v>34.875</v>
      </c>
      <c r="R17" s="38">
        <v>19.5</v>
      </c>
      <c r="S17" s="10">
        <f t="shared" si="5"/>
        <v>54.375</v>
      </c>
      <c r="T17" s="11"/>
    </row>
    <row r="18" spans="1:20">
      <c r="A18" s="35">
        <v>8</v>
      </c>
      <c r="B18" s="35">
        <v>111619076</v>
      </c>
      <c r="C18" s="35" t="s">
        <v>29</v>
      </c>
      <c r="D18" s="36">
        <v>7</v>
      </c>
      <c r="E18" s="6">
        <v>10</v>
      </c>
      <c r="F18" s="37">
        <v>0</v>
      </c>
      <c r="G18" s="37">
        <v>2</v>
      </c>
      <c r="H18" s="37">
        <v>8.5</v>
      </c>
      <c r="I18" s="32">
        <f t="shared" si="0"/>
        <v>27.5</v>
      </c>
      <c r="J18" s="4">
        <v>10</v>
      </c>
      <c r="K18" s="4">
        <v>10</v>
      </c>
      <c r="L18" s="4">
        <v>10</v>
      </c>
      <c r="M18" s="4">
        <f t="shared" si="1"/>
        <v>30</v>
      </c>
      <c r="N18" s="8">
        <f t="shared" si="2"/>
        <v>57.5</v>
      </c>
      <c r="O18" s="33">
        <f t="shared" si="3"/>
        <v>17.96875</v>
      </c>
      <c r="P18" s="37">
        <v>16</v>
      </c>
      <c r="Q18" s="34">
        <f t="shared" si="4"/>
        <v>33.96875</v>
      </c>
      <c r="R18" s="38">
        <v>28</v>
      </c>
      <c r="S18" s="10">
        <f t="shared" si="5"/>
        <v>61.96875</v>
      </c>
      <c r="T18" s="11"/>
    </row>
    <row r="19" spans="1:20" ht="17.25" customHeight="1">
      <c r="A19" s="35">
        <v>9</v>
      </c>
      <c r="B19" s="35">
        <v>111619084</v>
      </c>
      <c r="C19" s="35" t="s">
        <v>30</v>
      </c>
      <c r="D19" s="36">
        <v>7.5</v>
      </c>
      <c r="E19" s="6">
        <v>9.5</v>
      </c>
      <c r="F19" s="37">
        <v>9</v>
      </c>
      <c r="G19" s="37">
        <v>0</v>
      </c>
      <c r="H19" s="37">
        <v>9</v>
      </c>
      <c r="I19" s="32">
        <f t="shared" si="0"/>
        <v>35</v>
      </c>
      <c r="J19" s="4">
        <v>10</v>
      </c>
      <c r="K19" s="4">
        <v>10</v>
      </c>
      <c r="L19" s="4">
        <v>10</v>
      </c>
      <c r="M19" s="4">
        <f t="shared" si="1"/>
        <v>30</v>
      </c>
      <c r="N19" s="8">
        <f t="shared" si="2"/>
        <v>65</v>
      </c>
      <c r="O19" s="33">
        <f t="shared" si="3"/>
        <v>20.3125</v>
      </c>
      <c r="P19" s="37">
        <v>17</v>
      </c>
      <c r="Q19" s="34">
        <f t="shared" si="4"/>
        <v>37.3125</v>
      </c>
      <c r="R19" s="38">
        <v>30</v>
      </c>
      <c r="S19" s="10">
        <f t="shared" si="5"/>
        <v>67.3125</v>
      </c>
      <c r="T19" s="11"/>
    </row>
    <row r="20" spans="1:20" ht="18" customHeight="1">
      <c r="A20" s="35">
        <v>10</v>
      </c>
      <c r="B20" s="35">
        <v>111619085</v>
      </c>
      <c r="C20" s="35" t="s">
        <v>31</v>
      </c>
      <c r="D20" s="36">
        <v>9</v>
      </c>
      <c r="E20" s="6">
        <v>10</v>
      </c>
      <c r="F20" s="37">
        <v>4</v>
      </c>
      <c r="G20" s="37">
        <v>3</v>
      </c>
      <c r="H20" s="37">
        <v>5.5</v>
      </c>
      <c r="I20" s="32">
        <f t="shared" si="0"/>
        <v>31.5</v>
      </c>
      <c r="J20" s="4">
        <v>10</v>
      </c>
      <c r="K20" s="4">
        <v>10</v>
      </c>
      <c r="L20" s="4">
        <v>10</v>
      </c>
      <c r="M20" s="4">
        <f t="shared" si="1"/>
        <v>30</v>
      </c>
      <c r="N20" s="8">
        <f t="shared" si="2"/>
        <v>61.5</v>
      </c>
      <c r="O20" s="33">
        <f t="shared" si="3"/>
        <v>19.21875</v>
      </c>
      <c r="P20" s="37">
        <v>23.5</v>
      </c>
      <c r="Q20" s="34">
        <f t="shared" si="4"/>
        <v>42.71875</v>
      </c>
      <c r="R20" s="38">
        <v>26</v>
      </c>
      <c r="S20" s="10">
        <f t="shared" si="5"/>
        <v>68.71875</v>
      </c>
      <c r="T20" s="11"/>
    </row>
    <row r="21" spans="1:20" ht="16.5" customHeight="1">
      <c r="A21" s="35">
        <v>11</v>
      </c>
      <c r="B21" s="35">
        <v>111619087</v>
      </c>
      <c r="C21" s="35" t="s">
        <v>32</v>
      </c>
      <c r="D21" s="36">
        <v>10</v>
      </c>
      <c r="E21" s="19">
        <v>10</v>
      </c>
      <c r="F21" s="40">
        <v>10</v>
      </c>
      <c r="G21" s="40">
        <v>3</v>
      </c>
      <c r="H21" s="40">
        <v>6</v>
      </c>
      <c r="I21" s="32">
        <f t="shared" si="0"/>
        <v>39</v>
      </c>
      <c r="J21" s="4">
        <v>9.5</v>
      </c>
      <c r="K21" s="4">
        <v>10</v>
      </c>
      <c r="L21" s="4">
        <v>10</v>
      </c>
      <c r="M21" s="4">
        <f t="shared" si="1"/>
        <v>29.5</v>
      </c>
      <c r="N21" s="8">
        <f t="shared" si="2"/>
        <v>68.5</v>
      </c>
      <c r="O21" s="33">
        <f t="shared" si="3"/>
        <v>21.40625</v>
      </c>
      <c r="P21" s="40">
        <v>23</v>
      </c>
      <c r="Q21" s="34">
        <f t="shared" si="4"/>
        <v>44.40625</v>
      </c>
      <c r="R21" s="38">
        <v>27.5</v>
      </c>
      <c r="S21" s="10">
        <f t="shared" si="5"/>
        <v>71.90625</v>
      </c>
      <c r="T21" s="11"/>
    </row>
    <row r="22" spans="1:20" s="1" customFormat="1">
      <c r="A22" s="35">
        <v>12</v>
      </c>
      <c r="B22" s="35">
        <v>111619089</v>
      </c>
      <c r="C22" s="35" t="s">
        <v>33</v>
      </c>
      <c r="D22" s="36">
        <v>6</v>
      </c>
      <c r="E22" s="7">
        <v>9</v>
      </c>
      <c r="F22" s="3">
        <v>1</v>
      </c>
      <c r="G22" s="3">
        <v>6</v>
      </c>
      <c r="H22" s="3">
        <v>0</v>
      </c>
      <c r="I22" s="32">
        <f t="shared" si="0"/>
        <v>22</v>
      </c>
      <c r="J22" s="4">
        <v>10</v>
      </c>
      <c r="K22" s="4">
        <v>9</v>
      </c>
      <c r="L22" s="4">
        <v>9</v>
      </c>
      <c r="M22" s="4">
        <f t="shared" si="1"/>
        <v>28</v>
      </c>
      <c r="N22" s="8">
        <f t="shared" si="2"/>
        <v>50</v>
      </c>
      <c r="O22" s="33">
        <f t="shared" si="3"/>
        <v>15.625</v>
      </c>
      <c r="P22" s="3">
        <v>22</v>
      </c>
      <c r="Q22" s="34">
        <f t="shared" si="4"/>
        <v>37.625</v>
      </c>
      <c r="R22" s="38">
        <v>28.5</v>
      </c>
      <c r="S22" s="10">
        <f t="shared" si="5"/>
        <v>66.125</v>
      </c>
      <c r="T22" s="11"/>
    </row>
    <row r="23" spans="1:20">
      <c r="A23" s="35">
        <v>13</v>
      </c>
      <c r="B23" s="35">
        <v>111619121</v>
      </c>
      <c r="C23" s="35" t="s">
        <v>34</v>
      </c>
      <c r="D23" s="36">
        <v>7.5</v>
      </c>
      <c r="E23" s="7">
        <v>2</v>
      </c>
      <c r="F23" s="3">
        <v>4</v>
      </c>
      <c r="G23" s="3">
        <v>3</v>
      </c>
      <c r="H23" s="3">
        <v>3.5</v>
      </c>
      <c r="I23" s="32">
        <f t="shared" si="0"/>
        <v>20</v>
      </c>
      <c r="J23" s="4">
        <v>10</v>
      </c>
      <c r="K23" s="4">
        <v>10</v>
      </c>
      <c r="L23" s="4">
        <v>10</v>
      </c>
      <c r="M23" s="4">
        <f t="shared" si="1"/>
        <v>30</v>
      </c>
      <c r="N23" s="8">
        <f t="shared" si="2"/>
        <v>50</v>
      </c>
      <c r="O23" s="33">
        <f t="shared" si="3"/>
        <v>15.625</v>
      </c>
      <c r="P23" s="3">
        <v>19</v>
      </c>
      <c r="Q23" s="34">
        <f t="shared" si="4"/>
        <v>34.625</v>
      </c>
      <c r="R23" s="38">
        <v>32.5</v>
      </c>
      <c r="S23" s="10">
        <f t="shared" si="5"/>
        <v>67.125</v>
      </c>
      <c r="T23" s="11"/>
    </row>
    <row r="24" spans="1:20" ht="16.5" customHeight="1">
      <c r="A24" s="35">
        <v>14</v>
      </c>
      <c r="B24" s="35">
        <v>111619135</v>
      </c>
      <c r="C24" s="35" t="s">
        <v>35</v>
      </c>
      <c r="D24" s="36">
        <v>10</v>
      </c>
      <c r="E24" s="7">
        <v>10</v>
      </c>
      <c r="F24" s="3">
        <v>8</v>
      </c>
      <c r="G24" s="3">
        <v>2</v>
      </c>
      <c r="H24" s="3">
        <v>8</v>
      </c>
      <c r="I24" s="32">
        <f t="shared" si="0"/>
        <v>38</v>
      </c>
      <c r="J24" s="4">
        <v>10</v>
      </c>
      <c r="K24" s="4">
        <v>10</v>
      </c>
      <c r="L24" s="4">
        <v>10</v>
      </c>
      <c r="M24" s="4">
        <f t="shared" si="1"/>
        <v>30</v>
      </c>
      <c r="N24" s="8">
        <f t="shared" si="2"/>
        <v>68</v>
      </c>
      <c r="O24" s="33">
        <f t="shared" si="3"/>
        <v>21.25</v>
      </c>
      <c r="P24" s="3">
        <v>21.5</v>
      </c>
      <c r="Q24" s="34">
        <f t="shared" si="4"/>
        <v>42.75</v>
      </c>
      <c r="R24" s="38">
        <v>25.5</v>
      </c>
      <c r="S24" s="10">
        <f t="shared" si="5"/>
        <v>68.25</v>
      </c>
      <c r="T24" s="11"/>
    </row>
    <row r="25" spans="1:20" s="1" customFormat="1" ht="18" customHeight="1">
      <c r="A25" s="35">
        <v>15</v>
      </c>
      <c r="B25" s="35">
        <v>111619137</v>
      </c>
      <c r="C25" s="35" t="s">
        <v>36</v>
      </c>
      <c r="D25" s="36">
        <v>1.5</v>
      </c>
      <c r="E25" s="7">
        <v>6</v>
      </c>
      <c r="F25" s="3">
        <v>3</v>
      </c>
      <c r="G25" s="3">
        <v>9</v>
      </c>
      <c r="H25" s="3">
        <v>9</v>
      </c>
      <c r="I25" s="32">
        <f t="shared" si="0"/>
        <v>28.5</v>
      </c>
      <c r="J25" s="4">
        <v>9.5</v>
      </c>
      <c r="K25" s="4">
        <v>10</v>
      </c>
      <c r="L25" s="4">
        <v>10</v>
      </c>
      <c r="M25" s="4">
        <f t="shared" si="1"/>
        <v>29.5</v>
      </c>
      <c r="N25" s="8">
        <f t="shared" si="2"/>
        <v>58</v>
      </c>
      <c r="O25" s="33">
        <f t="shared" si="3"/>
        <v>18.125</v>
      </c>
      <c r="P25" s="3">
        <v>25</v>
      </c>
      <c r="Q25" s="34">
        <f t="shared" si="4"/>
        <v>43.125</v>
      </c>
      <c r="R25" s="38">
        <v>34.5</v>
      </c>
      <c r="S25" s="10">
        <f t="shared" si="5"/>
        <v>77.625</v>
      </c>
      <c r="T25" s="11"/>
    </row>
    <row r="26" spans="1:20">
      <c r="A26" s="35">
        <v>16</v>
      </c>
      <c r="B26" s="35">
        <v>111619142</v>
      </c>
      <c r="C26" s="35" t="s">
        <v>37</v>
      </c>
      <c r="D26" s="36">
        <v>8</v>
      </c>
      <c r="E26" s="3">
        <v>5.5</v>
      </c>
      <c r="F26" s="3">
        <v>0</v>
      </c>
      <c r="G26" s="3">
        <v>3</v>
      </c>
      <c r="H26" s="3">
        <v>4</v>
      </c>
      <c r="I26" s="32">
        <f t="shared" si="0"/>
        <v>20.5</v>
      </c>
      <c r="J26" s="4">
        <v>9.5</v>
      </c>
      <c r="K26" s="4">
        <v>10</v>
      </c>
      <c r="L26" s="4">
        <v>0</v>
      </c>
      <c r="M26" s="4">
        <f t="shared" si="1"/>
        <v>19.5</v>
      </c>
      <c r="N26" s="8">
        <f t="shared" si="2"/>
        <v>40</v>
      </c>
      <c r="O26" s="33">
        <f t="shared" si="3"/>
        <v>12.5</v>
      </c>
      <c r="P26" s="3">
        <v>21</v>
      </c>
      <c r="Q26" s="34">
        <f t="shared" si="4"/>
        <v>33.5</v>
      </c>
      <c r="R26" s="38">
        <v>20</v>
      </c>
      <c r="S26" s="10">
        <f t="shared" si="5"/>
        <v>53.5</v>
      </c>
      <c r="T26" s="11"/>
    </row>
    <row r="27" spans="1:20">
      <c r="A27" s="35">
        <v>17</v>
      </c>
      <c r="B27" s="35">
        <v>111619145</v>
      </c>
      <c r="C27" s="35" t="s">
        <v>38</v>
      </c>
      <c r="D27" s="36">
        <v>9</v>
      </c>
      <c r="E27" s="3">
        <v>6</v>
      </c>
      <c r="F27" s="3">
        <v>3</v>
      </c>
      <c r="G27" s="3">
        <v>10</v>
      </c>
      <c r="H27" s="3">
        <v>4</v>
      </c>
      <c r="I27" s="32">
        <f t="shared" si="0"/>
        <v>32</v>
      </c>
      <c r="J27" s="4">
        <v>7.5</v>
      </c>
      <c r="K27" s="4">
        <v>10</v>
      </c>
      <c r="L27" s="4">
        <v>10</v>
      </c>
      <c r="M27" s="4">
        <f t="shared" si="1"/>
        <v>27.5</v>
      </c>
      <c r="N27" s="8">
        <f t="shared" si="2"/>
        <v>59.5</v>
      </c>
      <c r="O27" s="33">
        <f t="shared" si="3"/>
        <v>18.59375</v>
      </c>
      <c r="P27" s="3">
        <v>24.5</v>
      </c>
      <c r="Q27" s="34">
        <f t="shared" si="4"/>
        <v>43.09375</v>
      </c>
      <c r="R27" s="9">
        <v>35</v>
      </c>
      <c r="S27" s="10">
        <f t="shared" si="5"/>
        <v>78.09375</v>
      </c>
      <c r="T27" s="11"/>
    </row>
    <row r="28" spans="1:20">
      <c r="A28" s="35">
        <v>18</v>
      </c>
      <c r="B28" s="35">
        <v>111619163</v>
      </c>
      <c r="C28" s="35" t="s">
        <v>39</v>
      </c>
      <c r="D28" s="36">
        <v>9</v>
      </c>
      <c r="E28" s="3">
        <v>7</v>
      </c>
      <c r="F28" s="3">
        <v>0</v>
      </c>
      <c r="G28" s="3">
        <v>0</v>
      </c>
      <c r="H28" s="3">
        <v>9</v>
      </c>
      <c r="I28" s="32">
        <f t="shared" si="0"/>
        <v>25</v>
      </c>
      <c r="J28" s="4">
        <v>9</v>
      </c>
      <c r="K28" s="4">
        <v>10</v>
      </c>
      <c r="L28" s="4">
        <v>0</v>
      </c>
      <c r="M28" s="4">
        <f t="shared" si="1"/>
        <v>19</v>
      </c>
      <c r="N28" s="8">
        <f t="shared" si="2"/>
        <v>44</v>
      </c>
      <c r="O28" s="33">
        <f t="shared" si="3"/>
        <v>13.750000000000002</v>
      </c>
      <c r="P28" s="3">
        <v>23.5</v>
      </c>
      <c r="Q28" s="34">
        <f t="shared" si="4"/>
        <v>37.25</v>
      </c>
      <c r="R28" s="9">
        <v>33</v>
      </c>
      <c r="S28" s="10">
        <f t="shared" si="5"/>
        <v>70.25</v>
      </c>
      <c r="T28" s="11"/>
    </row>
    <row r="29" spans="1:20" ht="15.75" customHeight="1">
      <c r="A29" s="35">
        <v>19</v>
      </c>
      <c r="B29" s="35">
        <v>111619167</v>
      </c>
      <c r="C29" s="35" t="s">
        <v>40</v>
      </c>
      <c r="D29" s="36">
        <v>9</v>
      </c>
      <c r="E29" s="3">
        <v>3</v>
      </c>
      <c r="F29" s="3">
        <v>8</v>
      </c>
      <c r="G29" s="3">
        <v>4</v>
      </c>
      <c r="H29" s="3">
        <v>9.5</v>
      </c>
      <c r="I29" s="32">
        <f t="shared" si="0"/>
        <v>33.5</v>
      </c>
      <c r="J29" s="4">
        <v>10</v>
      </c>
      <c r="K29" s="4">
        <v>10</v>
      </c>
      <c r="L29" s="4">
        <v>10</v>
      </c>
      <c r="M29" s="4">
        <f t="shared" si="1"/>
        <v>30</v>
      </c>
      <c r="N29" s="8">
        <f t="shared" si="2"/>
        <v>63.5</v>
      </c>
      <c r="O29" s="33">
        <f t="shared" si="3"/>
        <v>19.84375</v>
      </c>
      <c r="P29" s="3">
        <v>24</v>
      </c>
      <c r="Q29" s="34">
        <f t="shared" si="4"/>
        <v>43.84375</v>
      </c>
      <c r="R29" s="9">
        <v>35.5</v>
      </c>
      <c r="S29" s="10">
        <f t="shared" si="5"/>
        <v>79.34375</v>
      </c>
      <c r="T29" s="11"/>
    </row>
    <row r="30" spans="1:20">
      <c r="A30" s="35">
        <v>20</v>
      </c>
      <c r="B30" s="35">
        <v>111619170</v>
      </c>
      <c r="C30" s="35" t="s">
        <v>41</v>
      </c>
      <c r="D30" s="36">
        <v>1.5</v>
      </c>
      <c r="E30" s="3">
        <v>5</v>
      </c>
      <c r="F30" s="3">
        <v>0</v>
      </c>
      <c r="G30" s="3">
        <v>1</v>
      </c>
      <c r="H30" s="3">
        <v>7.5</v>
      </c>
      <c r="I30" s="32">
        <f t="shared" si="0"/>
        <v>15</v>
      </c>
      <c r="J30" s="4">
        <v>9.5</v>
      </c>
      <c r="K30" s="4">
        <v>10</v>
      </c>
      <c r="L30" s="4">
        <v>0</v>
      </c>
      <c r="M30" s="4">
        <f t="shared" si="1"/>
        <v>19.5</v>
      </c>
      <c r="N30" s="8">
        <f t="shared" si="2"/>
        <v>34.5</v>
      </c>
      <c r="O30" s="33">
        <f t="shared" si="3"/>
        <v>10.78125</v>
      </c>
      <c r="P30" s="3">
        <v>19</v>
      </c>
      <c r="Q30" s="34">
        <f t="shared" si="4"/>
        <v>29.78125</v>
      </c>
      <c r="R30" s="9">
        <v>23</v>
      </c>
      <c r="S30" s="10">
        <f t="shared" si="5"/>
        <v>52.78125</v>
      </c>
      <c r="T30" s="11"/>
    </row>
    <row r="31" spans="1:20" s="2" customFormat="1">
      <c r="A31" s="35">
        <v>21</v>
      </c>
      <c r="B31" s="35">
        <v>111619174</v>
      </c>
      <c r="C31" s="35" t="s">
        <v>42</v>
      </c>
      <c r="D31" s="36">
        <v>9</v>
      </c>
      <c r="E31" s="3">
        <v>3</v>
      </c>
      <c r="F31" s="3">
        <v>0</v>
      </c>
      <c r="G31" s="3">
        <v>3</v>
      </c>
      <c r="H31" s="3">
        <v>6.5</v>
      </c>
      <c r="I31" s="32">
        <f t="shared" si="0"/>
        <v>21.5</v>
      </c>
      <c r="J31" s="4">
        <v>9.5</v>
      </c>
      <c r="K31" s="4">
        <v>9</v>
      </c>
      <c r="L31" s="4">
        <v>9</v>
      </c>
      <c r="M31" s="4">
        <f t="shared" si="1"/>
        <v>27.5</v>
      </c>
      <c r="N31" s="8">
        <f t="shared" si="2"/>
        <v>49</v>
      </c>
      <c r="O31" s="33">
        <f t="shared" si="3"/>
        <v>15.312500000000002</v>
      </c>
      <c r="P31" s="3">
        <v>18.5</v>
      </c>
      <c r="Q31" s="34">
        <f t="shared" si="4"/>
        <v>33.8125</v>
      </c>
      <c r="R31" s="9">
        <v>22.5</v>
      </c>
      <c r="S31" s="10">
        <f t="shared" si="5"/>
        <v>56.3125</v>
      </c>
      <c r="T31" s="11"/>
    </row>
    <row r="32" spans="1:20" s="1" customFormat="1" ht="17.25" customHeight="1">
      <c r="A32" s="35">
        <v>22</v>
      </c>
      <c r="B32" s="35">
        <v>111619175</v>
      </c>
      <c r="C32" s="35" t="s">
        <v>43</v>
      </c>
      <c r="D32" s="36">
        <v>6</v>
      </c>
      <c r="E32" s="3">
        <v>0</v>
      </c>
      <c r="F32" s="3">
        <v>4.5</v>
      </c>
      <c r="G32" s="3">
        <v>5</v>
      </c>
      <c r="H32" s="3">
        <v>9</v>
      </c>
      <c r="I32" s="32">
        <f t="shared" si="0"/>
        <v>24.5</v>
      </c>
      <c r="J32" s="4">
        <v>10</v>
      </c>
      <c r="K32" s="4">
        <v>10</v>
      </c>
      <c r="L32" s="4">
        <v>9.5</v>
      </c>
      <c r="M32" s="4">
        <f t="shared" si="1"/>
        <v>29.5</v>
      </c>
      <c r="N32" s="8">
        <f t="shared" si="2"/>
        <v>54</v>
      </c>
      <c r="O32" s="33">
        <f t="shared" si="3"/>
        <v>16.875</v>
      </c>
      <c r="P32" s="3">
        <v>23.5</v>
      </c>
      <c r="Q32" s="34">
        <f t="shared" si="4"/>
        <v>40.375</v>
      </c>
      <c r="R32" s="9">
        <v>31.5</v>
      </c>
      <c r="S32" s="10">
        <f t="shared" si="5"/>
        <v>71.875</v>
      </c>
      <c r="T32" s="11"/>
    </row>
    <row r="33" spans="1:27">
      <c r="A33" s="35">
        <v>23</v>
      </c>
      <c r="B33" s="35">
        <v>111619178</v>
      </c>
      <c r="C33" s="35" t="s">
        <v>44</v>
      </c>
      <c r="D33" s="36">
        <v>10</v>
      </c>
      <c r="E33" s="3">
        <v>0</v>
      </c>
      <c r="F33" s="3">
        <v>0</v>
      </c>
      <c r="G33" s="3">
        <v>10</v>
      </c>
      <c r="H33" s="3">
        <v>10</v>
      </c>
      <c r="I33" s="32">
        <f t="shared" si="0"/>
        <v>30</v>
      </c>
      <c r="J33" s="4">
        <v>9</v>
      </c>
      <c r="K33" s="4">
        <v>10</v>
      </c>
      <c r="L33" s="4">
        <v>9.5</v>
      </c>
      <c r="M33" s="4">
        <f t="shared" si="1"/>
        <v>28.5</v>
      </c>
      <c r="N33" s="8">
        <f t="shared" si="2"/>
        <v>58.5</v>
      </c>
      <c r="O33" s="33">
        <f t="shared" si="3"/>
        <v>18.28125</v>
      </c>
      <c r="P33" s="3">
        <v>25</v>
      </c>
      <c r="Q33" s="34">
        <f t="shared" si="4"/>
        <v>43.28125</v>
      </c>
      <c r="R33" s="9">
        <v>29.5</v>
      </c>
      <c r="S33" s="10">
        <f t="shared" si="5"/>
        <v>72.78125</v>
      </c>
      <c r="T33" s="11"/>
      <c r="U33" s="1"/>
      <c r="V33" s="1"/>
      <c r="W33" s="1"/>
      <c r="X33" s="1"/>
      <c r="Y33" s="1"/>
      <c r="Z33" s="1"/>
      <c r="AA33" s="1"/>
    </row>
    <row r="34" spans="1:27">
      <c r="A34" s="35">
        <v>24</v>
      </c>
      <c r="B34" s="35">
        <v>111619180</v>
      </c>
      <c r="C34" s="35" t="s">
        <v>45</v>
      </c>
      <c r="D34" s="36">
        <v>4.5</v>
      </c>
      <c r="E34" s="3">
        <v>6</v>
      </c>
      <c r="F34" s="3">
        <v>0</v>
      </c>
      <c r="G34" s="3">
        <v>0</v>
      </c>
      <c r="H34" s="3">
        <v>9.5</v>
      </c>
      <c r="I34" s="32">
        <f t="shared" si="0"/>
        <v>20</v>
      </c>
      <c r="J34" s="4">
        <v>0</v>
      </c>
      <c r="K34" s="4">
        <v>9</v>
      </c>
      <c r="L34" s="4">
        <v>0</v>
      </c>
      <c r="M34" s="4">
        <f t="shared" si="1"/>
        <v>9</v>
      </c>
      <c r="N34" s="8">
        <f t="shared" si="2"/>
        <v>29</v>
      </c>
      <c r="O34" s="33">
        <f t="shared" si="3"/>
        <v>9.0625</v>
      </c>
      <c r="P34" s="3">
        <v>12.5</v>
      </c>
      <c r="Q34" s="34">
        <f t="shared" si="4"/>
        <v>21.5625</v>
      </c>
      <c r="R34" s="9">
        <v>23.5</v>
      </c>
      <c r="S34" s="10">
        <f t="shared" si="5"/>
        <v>45.0625</v>
      </c>
      <c r="T34" s="11"/>
      <c r="U34" s="1"/>
      <c r="V34" s="1"/>
      <c r="W34" s="1"/>
      <c r="X34" s="1"/>
      <c r="Y34" s="1"/>
      <c r="Z34" s="1"/>
      <c r="AA34" s="1"/>
    </row>
    <row r="35" spans="1:27">
      <c r="A35" s="35">
        <v>25</v>
      </c>
      <c r="B35" s="35">
        <v>111619181</v>
      </c>
      <c r="C35" s="35" t="s">
        <v>46</v>
      </c>
      <c r="D35" s="36">
        <v>8.5</v>
      </c>
      <c r="E35" s="3">
        <v>3</v>
      </c>
      <c r="F35" s="3">
        <v>2</v>
      </c>
      <c r="G35" s="3">
        <v>4</v>
      </c>
      <c r="H35" s="3">
        <v>3</v>
      </c>
      <c r="I35" s="32">
        <f t="shared" si="0"/>
        <v>20.5</v>
      </c>
      <c r="J35" s="4">
        <v>4</v>
      </c>
      <c r="K35" s="4">
        <v>4</v>
      </c>
      <c r="L35" s="4">
        <v>9.5</v>
      </c>
      <c r="M35" s="4">
        <f t="shared" si="1"/>
        <v>17.5</v>
      </c>
      <c r="N35" s="8">
        <f t="shared" si="2"/>
        <v>38</v>
      </c>
      <c r="O35" s="33">
        <f t="shared" si="3"/>
        <v>11.875</v>
      </c>
      <c r="P35" s="3">
        <v>16.5</v>
      </c>
      <c r="Q35" s="34">
        <f t="shared" si="4"/>
        <v>28.375</v>
      </c>
      <c r="R35" s="9">
        <v>21.5</v>
      </c>
      <c r="S35" s="10">
        <f t="shared" si="5"/>
        <v>49.875</v>
      </c>
      <c r="T35" s="11"/>
      <c r="U35" s="1"/>
      <c r="V35" s="1"/>
      <c r="W35" s="1"/>
      <c r="X35" s="1"/>
      <c r="Y35" s="1"/>
      <c r="Z35" s="1"/>
      <c r="AA35" s="1"/>
    </row>
    <row r="36" spans="1:27">
      <c r="A36" s="35">
        <v>26</v>
      </c>
      <c r="B36" s="35">
        <v>111619183</v>
      </c>
      <c r="C36" s="35" t="s">
        <v>47</v>
      </c>
      <c r="D36" s="36">
        <v>7</v>
      </c>
      <c r="E36" s="3">
        <v>3</v>
      </c>
      <c r="F36" s="3">
        <v>0</v>
      </c>
      <c r="G36" s="3">
        <v>4</v>
      </c>
      <c r="H36" s="3">
        <v>3</v>
      </c>
      <c r="I36" s="32">
        <f t="shared" si="0"/>
        <v>17</v>
      </c>
      <c r="J36" s="4">
        <v>8</v>
      </c>
      <c r="K36" s="4">
        <v>9</v>
      </c>
      <c r="L36" s="4">
        <v>9.5</v>
      </c>
      <c r="M36" s="4">
        <f t="shared" si="1"/>
        <v>26.5</v>
      </c>
      <c r="N36" s="8">
        <f t="shared" si="2"/>
        <v>43.5</v>
      </c>
      <c r="O36" s="33">
        <f t="shared" si="3"/>
        <v>13.593749999999998</v>
      </c>
      <c r="P36" s="3">
        <v>19</v>
      </c>
      <c r="Q36" s="34">
        <f t="shared" si="4"/>
        <v>32.59375</v>
      </c>
      <c r="R36" s="9">
        <v>16</v>
      </c>
      <c r="S36" s="10">
        <f t="shared" si="5"/>
        <v>48.59375</v>
      </c>
      <c r="T36" s="11"/>
      <c r="U36" s="1"/>
      <c r="V36" s="1"/>
      <c r="W36" s="1"/>
      <c r="X36" s="1"/>
      <c r="Y36" s="1"/>
      <c r="Z36" s="1"/>
      <c r="AA36" s="1"/>
    </row>
    <row r="37" spans="1:27">
      <c r="A37" s="35">
        <v>27</v>
      </c>
      <c r="B37" s="35">
        <v>111619189</v>
      </c>
      <c r="C37" s="35" t="s">
        <v>48</v>
      </c>
      <c r="D37" s="36">
        <v>9</v>
      </c>
      <c r="E37" s="3">
        <v>8</v>
      </c>
      <c r="F37" s="3">
        <v>4</v>
      </c>
      <c r="G37" s="3">
        <v>2</v>
      </c>
      <c r="H37" s="3">
        <v>0</v>
      </c>
      <c r="I37" s="32">
        <f t="shared" si="0"/>
        <v>23</v>
      </c>
      <c r="J37" s="4">
        <v>9</v>
      </c>
      <c r="K37" s="4">
        <v>9</v>
      </c>
      <c r="L37" s="4">
        <v>0</v>
      </c>
      <c r="M37" s="4">
        <f t="shared" si="1"/>
        <v>18</v>
      </c>
      <c r="N37" s="8">
        <f t="shared" si="2"/>
        <v>41</v>
      </c>
      <c r="O37" s="33">
        <f t="shared" si="3"/>
        <v>12.812499999999998</v>
      </c>
      <c r="P37" s="3">
        <v>25</v>
      </c>
      <c r="Q37" s="34">
        <f t="shared" si="4"/>
        <v>37.8125</v>
      </c>
      <c r="R37" s="9">
        <v>31.5</v>
      </c>
      <c r="S37" s="10">
        <f t="shared" si="5"/>
        <v>69.3125</v>
      </c>
      <c r="T37" s="11"/>
      <c r="U37" s="1"/>
      <c r="V37" s="1"/>
      <c r="W37" s="1"/>
      <c r="X37" s="1"/>
      <c r="Y37" s="1"/>
      <c r="Z37" s="1"/>
      <c r="AA37" s="1"/>
    </row>
    <row r="38" spans="1:27">
      <c r="A38" s="35">
        <v>28</v>
      </c>
      <c r="B38" s="35">
        <v>111619198</v>
      </c>
      <c r="C38" s="35" t="s">
        <v>49</v>
      </c>
      <c r="D38" s="36">
        <v>6</v>
      </c>
      <c r="E38" s="3">
        <v>5.5</v>
      </c>
      <c r="F38" s="3">
        <v>4.5</v>
      </c>
      <c r="G38" s="3">
        <v>10</v>
      </c>
      <c r="H38" s="3">
        <v>4</v>
      </c>
      <c r="I38" s="32">
        <f t="shared" si="0"/>
        <v>30</v>
      </c>
      <c r="J38" s="4">
        <v>8</v>
      </c>
      <c r="K38" s="4">
        <v>9</v>
      </c>
      <c r="L38" s="4">
        <v>10</v>
      </c>
      <c r="M38" s="4">
        <f t="shared" si="1"/>
        <v>27</v>
      </c>
      <c r="N38" s="8">
        <f t="shared" si="2"/>
        <v>57</v>
      </c>
      <c r="O38" s="33">
        <f t="shared" si="3"/>
        <v>17.8125</v>
      </c>
      <c r="P38" s="3">
        <v>23.5</v>
      </c>
      <c r="Q38" s="34">
        <f t="shared" si="4"/>
        <v>41.3125</v>
      </c>
      <c r="R38" s="9">
        <v>38</v>
      </c>
      <c r="S38" s="10">
        <f t="shared" si="5"/>
        <v>79.3125</v>
      </c>
      <c r="T38" s="11"/>
      <c r="U38" s="1"/>
      <c r="V38" s="1"/>
      <c r="W38" s="1"/>
      <c r="X38" s="1"/>
      <c r="Y38" s="1"/>
      <c r="Z38" s="1"/>
      <c r="AA38" s="1"/>
    </row>
    <row r="39" spans="1:27">
      <c r="A39" s="35">
        <v>29</v>
      </c>
      <c r="B39" s="35">
        <v>111619202</v>
      </c>
      <c r="C39" s="35" t="s">
        <v>50</v>
      </c>
      <c r="D39" s="36">
        <v>10</v>
      </c>
      <c r="E39" s="3">
        <v>9</v>
      </c>
      <c r="F39" s="3">
        <v>10</v>
      </c>
      <c r="G39" s="3">
        <v>7</v>
      </c>
      <c r="H39" s="3">
        <v>5</v>
      </c>
      <c r="I39" s="32">
        <f t="shared" si="0"/>
        <v>41</v>
      </c>
      <c r="J39" s="4">
        <v>9.5</v>
      </c>
      <c r="K39" s="4">
        <v>10</v>
      </c>
      <c r="L39" s="4">
        <v>10</v>
      </c>
      <c r="M39" s="4">
        <f t="shared" si="1"/>
        <v>29.5</v>
      </c>
      <c r="N39" s="8">
        <f t="shared" si="2"/>
        <v>70.5</v>
      </c>
      <c r="O39" s="33">
        <f t="shared" si="3"/>
        <v>22.03125</v>
      </c>
      <c r="P39" s="3">
        <v>22</v>
      </c>
      <c r="Q39" s="34">
        <f t="shared" si="4"/>
        <v>44.03125</v>
      </c>
      <c r="R39" s="9">
        <v>27.5</v>
      </c>
      <c r="S39" s="10">
        <f t="shared" si="5"/>
        <v>71.53125</v>
      </c>
      <c r="T39" s="11"/>
      <c r="U39" s="1"/>
      <c r="V39" s="1"/>
      <c r="W39" s="1"/>
      <c r="X39" s="1"/>
      <c r="Y39" s="1"/>
      <c r="Z39" s="1"/>
      <c r="AA39" s="1"/>
    </row>
    <row r="40" spans="1:27">
      <c r="A40" s="35">
        <v>30</v>
      </c>
      <c r="B40" s="35">
        <v>111619203</v>
      </c>
      <c r="C40" s="35" t="s">
        <v>51</v>
      </c>
      <c r="D40" s="36">
        <v>9.5</v>
      </c>
      <c r="E40" s="3">
        <v>6</v>
      </c>
      <c r="F40" s="3">
        <v>2</v>
      </c>
      <c r="G40" s="3">
        <v>3</v>
      </c>
      <c r="H40" s="3">
        <v>8</v>
      </c>
      <c r="I40" s="32">
        <f t="shared" si="0"/>
        <v>28.5</v>
      </c>
      <c r="J40" s="4">
        <v>10</v>
      </c>
      <c r="K40" s="4">
        <v>10</v>
      </c>
      <c r="L40" s="4">
        <v>9</v>
      </c>
      <c r="M40" s="4">
        <f t="shared" si="1"/>
        <v>29</v>
      </c>
      <c r="N40" s="8">
        <f t="shared" si="2"/>
        <v>57.5</v>
      </c>
      <c r="O40" s="33">
        <f t="shared" si="3"/>
        <v>17.96875</v>
      </c>
      <c r="P40" s="3">
        <v>18.5</v>
      </c>
      <c r="Q40" s="34">
        <f t="shared" si="4"/>
        <v>36.46875</v>
      </c>
      <c r="R40" s="9">
        <v>31</v>
      </c>
      <c r="S40" s="10">
        <f t="shared" si="5"/>
        <v>67.46875</v>
      </c>
      <c r="T40" s="11"/>
      <c r="U40" s="1"/>
      <c r="V40" s="1"/>
      <c r="W40" s="1"/>
      <c r="X40" s="1"/>
      <c r="Y40" s="1"/>
      <c r="Z40" s="1"/>
      <c r="AA40" s="1"/>
    </row>
    <row r="41" spans="1:27">
      <c r="A41" s="35">
        <v>31</v>
      </c>
      <c r="B41" s="35">
        <v>111619212</v>
      </c>
      <c r="C41" s="35" t="s">
        <v>52</v>
      </c>
      <c r="D41" s="36">
        <v>9</v>
      </c>
      <c r="E41" s="3">
        <v>9</v>
      </c>
      <c r="F41" s="3">
        <v>7</v>
      </c>
      <c r="G41" s="3">
        <v>3</v>
      </c>
      <c r="H41" s="3">
        <v>0</v>
      </c>
      <c r="I41" s="32">
        <f t="shared" si="0"/>
        <v>28</v>
      </c>
      <c r="J41" s="4">
        <v>10</v>
      </c>
      <c r="K41" s="4">
        <v>10</v>
      </c>
      <c r="L41" s="4">
        <v>10</v>
      </c>
      <c r="M41" s="4">
        <f t="shared" si="1"/>
        <v>30</v>
      </c>
      <c r="N41" s="8">
        <f t="shared" si="2"/>
        <v>58</v>
      </c>
      <c r="O41" s="33">
        <f t="shared" si="3"/>
        <v>18.125</v>
      </c>
      <c r="P41" s="3">
        <v>15</v>
      </c>
      <c r="Q41" s="34">
        <f t="shared" si="4"/>
        <v>33.125</v>
      </c>
      <c r="R41" s="9">
        <v>23</v>
      </c>
      <c r="S41" s="10">
        <f t="shared" si="5"/>
        <v>56.125</v>
      </c>
      <c r="T41" s="11"/>
      <c r="U41" s="1"/>
      <c r="V41" s="1"/>
      <c r="W41" s="1"/>
      <c r="X41" s="1"/>
      <c r="Y41" s="1"/>
      <c r="Z41" s="1"/>
      <c r="AA41" s="1"/>
    </row>
    <row r="42" spans="1:27">
      <c r="A42" s="35">
        <v>32</v>
      </c>
      <c r="B42" s="35">
        <v>111619213</v>
      </c>
      <c r="C42" s="35" t="s">
        <v>53</v>
      </c>
      <c r="D42" s="36">
        <v>9</v>
      </c>
      <c r="E42" s="3">
        <v>5.5</v>
      </c>
      <c r="F42" s="3">
        <v>8.5</v>
      </c>
      <c r="G42" s="3">
        <v>6</v>
      </c>
      <c r="H42" s="3">
        <v>7</v>
      </c>
      <c r="I42" s="32">
        <f t="shared" si="0"/>
        <v>36</v>
      </c>
      <c r="J42" s="4">
        <v>10</v>
      </c>
      <c r="K42" s="4">
        <v>10</v>
      </c>
      <c r="L42" s="4">
        <v>9.5</v>
      </c>
      <c r="M42" s="4">
        <f t="shared" si="1"/>
        <v>29.5</v>
      </c>
      <c r="N42" s="8">
        <f t="shared" si="2"/>
        <v>65.5</v>
      </c>
      <c r="O42" s="33">
        <f t="shared" si="3"/>
        <v>20.46875</v>
      </c>
      <c r="P42" s="3">
        <v>23</v>
      </c>
      <c r="Q42" s="34">
        <f t="shared" si="4"/>
        <v>43.46875</v>
      </c>
      <c r="R42" s="9">
        <v>33</v>
      </c>
      <c r="S42" s="10">
        <f t="shared" si="5"/>
        <v>76.46875</v>
      </c>
      <c r="T42" s="11"/>
      <c r="U42" s="1"/>
      <c r="V42" s="1"/>
      <c r="W42" s="1"/>
      <c r="X42" s="1"/>
      <c r="Y42" s="1"/>
      <c r="Z42" s="1"/>
      <c r="AA42" s="1"/>
    </row>
    <row r="43" spans="1:27">
      <c r="A43" s="35">
        <v>33</v>
      </c>
      <c r="B43" s="35">
        <v>111619223</v>
      </c>
      <c r="C43" s="35" t="s">
        <v>54</v>
      </c>
      <c r="D43" s="36">
        <v>6.5</v>
      </c>
      <c r="E43" s="3">
        <v>7.5</v>
      </c>
      <c r="F43" s="3">
        <v>0</v>
      </c>
      <c r="G43" s="3">
        <v>3</v>
      </c>
      <c r="H43" s="3">
        <v>8.5</v>
      </c>
      <c r="I43" s="32">
        <f t="shared" si="0"/>
        <v>25.5</v>
      </c>
      <c r="J43" s="4">
        <v>10</v>
      </c>
      <c r="K43" s="4">
        <v>10</v>
      </c>
      <c r="L43" s="4">
        <v>10</v>
      </c>
      <c r="M43" s="4">
        <f t="shared" si="1"/>
        <v>30</v>
      </c>
      <c r="N43" s="8">
        <f t="shared" si="2"/>
        <v>55.5</v>
      </c>
      <c r="O43" s="33">
        <f t="shared" si="3"/>
        <v>17.34375</v>
      </c>
      <c r="P43" s="3">
        <v>11</v>
      </c>
      <c r="Q43" s="34">
        <f t="shared" si="4"/>
        <v>28.34375</v>
      </c>
      <c r="R43" s="9">
        <v>28.5</v>
      </c>
      <c r="S43" s="10">
        <f t="shared" si="5"/>
        <v>56.84375</v>
      </c>
      <c r="T43" s="11"/>
      <c r="U43" s="1"/>
      <c r="V43" s="1"/>
      <c r="W43" s="1"/>
      <c r="X43" s="1"/>
      <c r="Y43" s="1"/>
      <c r="Z43" s="1"/>
      <c r="AA43" s="1"/>
    </row>
    <row r="44" spans="1:27">
      <c r="A44" s="35">
        <v>34</v>
      </c>
      <c r="B44" s="35">
        <v>111619244</v>
      </c>
      <c r="C44" s="35" t="s">
        <v>55</v>
      </c>
      <c r="D44" s="36">
        <v>9</v>
      </c>
      <c r="E44" s="3">
        <v>5.5</v>
      </c>
      <c r="F44" s="3">
        <v>8</v>
      </c>
      <c r="G44" s="3">
        <v>4.5</v>
      </c>
      <c r="H44" s="3">
        <v>7</v>
      </c>
      <c r="I44" s="32">
        <f t="shared" si="0"/>
        <v>34</v>
      </c>
      <c r="J44" s="4">
        <v>10</v>
      </c>
      <c r="K44" s="4">
        <v>10</v>
      </c>
      <c r="L44" s="4">
        <v>10</v>
      </c>
      <c r="M44" s="4">
        <f t="shared" si="1"/>
        <v>30</v>
      </c>
      <c r="N44" s="8">
        <f t="shared" si="2"/>
        <v>64</v>
      </c>
      <c r="O44" s="33">
        <f t="shared" si="3"/>
        <v>20</v>
      </c>
      <c r="P44" s="3">
        <v>22.5</v>
      </c>
      <c r="Q44" s="34">
        <f t="shared" si="4"/>
        <v>42.5</v>
      </c>
      <c r="R44" s="9">
        <v>31</v>
      </c>
      <c r="S44" s="10">
        <f t="shared" si="5"/>
        <v>73.5</v>
      </c>
      <c r="T44" s="11"/>
      <c r="U44" s="1"/>
      <c r="V44" s="1"/>
      <c r="W44" s="1"/>
      <c r="X44" s="1"/>
      <c r="Y44" s="1"/>
      <c r="Z44" s="1"/>
      <c r="AA44" s="1"/>
    </row>
    <row r="45" spans="1:27" s="1" customFormat="1">
      <c r="A45" s="35">
        <v>35</v>
      </c>
      <c r="B45" s="39">
        <v>111619254</v>
      </c>
      <c r="C45" s="35" t="s">
        <v>65</v>
      </c>
      <c r="D45" s="42">
        <v>5</v>
      </c>
      <c r="E45" s="3">
        <v>6</v>
      </c>
      <c r="F45" s="3">
        <v>4.5</v>
      </c>
      <c r="G45" s="3">
        <v>2</v>
      </c>
      <c r="H45" s="3">
        <v>4.5</v>
      </c>
      <c r="I45" s="32">
        <f>SUM(D45:H45)</f>
        <v>22</v>
      </c>
      <c r="J45" s="8">
        <v>10</v>
      </c>
      <c r="K45" s="8">
        <v>10</v>
      </c>
      <c r="L45" s="8">
        <v>10</v>
      </c>
      <c r="M45" s="4">
        <f>SUM(J45:L45)</f>
        <v>30</v>
      </c>
      <c r="N45" s="8">
        <f>SUM(I45,M45)</f>
        <v>52</v>
      </c>
      <c r="O45" s="33">
        <f>(N45/80)*25</f>
        <v>16.25</v>
      </c>
      <c r="P45" s="3">
        <v>11</v>
      </c>
      <c r="Q45" s="34">
        <f>SUM(O45,P45)</f>
        <v>27.25</v>
      </c>
      <c r="R45" s="9">
        <v>21</v>
      </c>
      <c r="S45" s="10">
        <f>SUM(Q45,R45)</f>
        <v>48.25</v>
      </c>
      <c r="T45" s="11"/>
    </row>
    <row r="46" spans="1:27">
      <c r="A46" s="35">
        <v>36</v>
      </c>
      <c r="B46" s="35">
        <v>111619255</v>
      </c>
      <c r="C46" s="35" t="s">
        <v>56</v>
      </c>
      <c r="D46" s="36">
        <v>10</v>
      </c>
      <c r="E46" s="3">
        <v>6</v>
      </c>
      <c r="F46" s="3">
        <v>5</v>
      </c>
      <c r="G46" s="3">
        <v>3</v>
      </c>
      <c r="H46" s="3">
        <v>10</v>
      </c>
      <c r="I46" s="32">
        <f t="shared" si="0"/>
        <v>34</v>
      </c>
      <c r="J46" s="4">
        <v>10</v>
      </c>
      <c r="K46" s="4">
        <v>10</v>
      </c>
      <c r="L46" s="4">
        <v>10</v>
      </c>
      <c r="M46" s="4">
        <f t="shared" si="1"/>
        <v>30</v>
      </c>
      <c r="N46" s="8">
        <f t="shared" si="2"/>
        <v>64</v>
      </c>
      <c r="O46" s="33">
        <f t="shared" si="3"/>
        <v>20</v>
      </c>
      <c r="P46" s="3">
        <v>24</v>
      </c>
      <c r="Q46" s="34">
        <f t="shared" si="4"/>
        <v>44</v>
      </c>
      <c r="R46" s="9">
        <v>32</v>
      </c>
      <c r="S46" s="10">
        <f t="shared" si="5"/>
        <v>76</v>
      </c>
      <c r="T46" s="11"/>
      <c r="U46" s="1"/>
      <c r="V46" s="1"/>
      <c r="W46" s="1"/>
      <c r="X46" s="1"/>
      <c r="Y46" s="1"/>
      <c r="Z46" s="1"/>
      <c r="AA46" s="1"/>
    </row>
    <row r="47" spans="1:27" s="1" customFormat="1">
      <c r="A47" s="35">
        <v>37</v>
      </c>
      <c r="B47" s="35">
        <v>111619258</v>
      </c>
      <c r="C47" s="35" t="s">
        <v>57</v>
      </c>
      <c r="D47" s="36">
        <v>2</v>
      </c>
      <c r="E47" s="3">
        <v>2</v>
      </c>
      <c r="F47" s="3">
        <v>0</v>
      </c>
      <c r="G47" s="3">
        <v>4</v>
      </c>
      <c r="H47" s="3">
        <v>1</v>
      </c>
      <c r="I47" s="32">
        <f t="shared" si="0"/>
        <v>9</v>
      </c>
      <c r="J47" s="4">
        <v>9.5</v>
      </c>
      <c r="K47" s="4">
        <v>10</v>
      </c>
      <c r="L47" s="4">
        <v>9.5</v>
      </c>
      <c r="M47" s="4">
        <f t="shared" si="1"/>
        <v>29</v>
      </c>
      <c r="N47" s="8">
        <f t="shared" si="2"/>
        <v>38</v>
      </c>
      <c r="O47" s="33">
        <f t="shared" si="3"/>
        <v>11.875</v>
      </c>
      <c r="P47" s="3">
        <v>17</v>
      </c>
      <c r="Q47" s="34">
        <f t="shared" si="4"/>
        <v>28.875</v>
      </c>
      <c r="R47" s="9">
        <v>25.5</v>
      </c>
      <c r="S47" s="10">
        <f t="shared" si="5"/>
        <v>54.375</v>
      </c>
      <c r="T47" s="11"/>
    </row>
    <row r="48" spans="1:27">
      <c r="A48" s="35">
        <v>38</v>
      </c>
      <c r="B48" s="35">
        <v>111619259</v>
      </c>
      <c r="C48" s="35" t="s">
        <v>58</v>
      </c>
      <c r="D48" s="41">
        <v>4</v>
      </c>
      <c r="E48" s="3">
        <v>4</v>
      </c>
      <c r="F48" s="3">
        <v>0</v>
      </c>
      <c r="G48" s="3">
        <v>2</v>
      </c>
      <c r="H48" s="3">
        <v>5</v>
      </c>
      <c r="I48" s="32">
        <f t="shared" si="0"/>
        <v>15</v>
      </c>
      <c r="J48" s="4">
        <v>9</v>
      </c>
      <c r="K48" s="4">
        <v>10</v>
      </c>
      <c r="L48" s="4">
        <v>9</v>
      </c>
      <c r="M48" s="4">
        <f t="shared" si="1"/>
        <v>28</v>
      </c>
      <c r="N48" s="8">
        <f t="shared" si="2"/>
        <v>43</v>
      </c>
      <c r="O48" s="33">
        <f t="shared" si="3"/>
        <v>13.4375</v>
      </c>
      <c r="P48" s="3">
        <v>24</v>
      </c>
      <c r="Q48" s="34">
        <f t="shared" si="4"/>
        <v>37.4375</v>
      </c>
      <c r="R48" s="9">
        <v>32</v>
      </c>
      <c r="S48" s="10">
        <f t="shared" si="5"/>
        <v>69.4375</v>
      </c>
      <c r="T48" s="11"/>
      <c r="U48" s="1"/>
      <c r="V48" s="1"/>
      <c r="W48" s="1"/>
      <c r="X48" s="1"/>
      <c r="Y48" s="1"/>
      <c r="Z48" s="1"/>
      <c r="AA48" s="1"/>
    </row>
    <row r="49" spans="1:27" s="1" customFormat="1">
      <c r="A49" s="35">
        <v>39</v>
      </c>
      <c r="B49" s="35">
        <v>111619260</v>
      </c>
      <c r="C49" s="35" t="s">
        <v>59</v>
      </c>
      <c r="D49" s="42">
        <v>7.5</v>
      </c>
      <c r="E49" s="3"/>
      <c r="F49" s="3">
        <v>2</v>
      </c>
      <c r="G49" s="3">
        <v>6</v>
      </c>
      <c r="H49" s="3">
        <v>0</v>
      </c>
      <c r="I49" s="32">
        <f t="shared" si="0"/>
        <v>15.5</v>
      </c>
      <c r="J49" s="4">
        <v>0</v>
      </c>
      <c r="K49" s="4">
        <v>0</v>
      </c>
      <c r="L49" s="4">
        <v>10</v>
      </c>
      <c r="M49" s="4">
        <f t="shared" si="1"/>
        <v>10</v>
      </c>
      <c r="N49" s="8">
        <f t="shared" si="2"/>
        <v>25.5</v>
      </c>
      <c r="O49" s="33">
        <f t="shared" si="3"/>
        <v>7.9687499999999991</v>
      </c>
      <c r="P49" s="3">
        <v>14.5</v>
      </c>
      <c r="Q49" s="34">
        <f t="shared" si="4"/>
        <v>22.46875</v>
      </c>
      <c r="R49" s="9">
        <v>19</v>
      </c>
      <c r="S49" s="10">
        <f t="shared" si="5"/>
        <v>41.46875</v>
      </c>
      <c r="T49" s="11"/>
    </row>
    <row r="50" spans="1:27">
      <c r="A50" s="76">
        <v>40</v>
      </c>
      <c r="B50" s="76">
        <v>111619267</v>
      </c>
      <c r="C50" s="76" t="s">
        <v>60</v>
      </c>
      <c r="D50" s="77">
        <v>10</v>
      </c>
      <c r="E50" s="78">
        <v>6</v>
      </c>
      <c r="F50" s="78">
        <v>9</v>
      </c>
      <c r="G50" s="78">
        <v>6</v>
      </c>
      <c r="H50" s="78">
        <v>9</v>
      </c>
      <c r="I50" s="43">
        <f t="shared" si="0"/>
        <v>40</v>
      </c>
      <c r="J50" s="14">
        <v>10</v>
      </c>
      <c r="K50" s="14">
        <v>10</v>
      </c>
      <c r="L50" s="14">
        <v>10</v>
      </c>
      <c r="M50" s="14">
        <f t="shared" si="1"/>
        <v>30</v>
      </c>
      <c r="N50" s="15">
        <f t="shared" si="2"/>
        <v>70</v>
      </c>
      <c r="O50" s="44">
        <f t="shared" si="3"/>
        <v>21.875</v>
      </c>
      <c r="P50" s="78">
        <v>15.5</v>
      </c>
      <c r="Q50" s="45">
        <f t="shared" si="4"/>
        <v>37.375</v>
      </c>
      <c r="R50" s="79">
        <v>31</v>
      </c>
      <c r="S50" s="17">
        <f t="shared" si="5"/>
        <v>68.375</v>
      </c>
      <c r="T50" s="80"/>
      <c r="U50" s="1"/>
      <c r="V50" s="1"/>
      <c r="W50" s="1"/>
      <c r="X50" s="1"/>
      <c r="Y50" s="1"/>
      <c r="Z50" s="1"/>
      <c r="AA50" s="1"/>
    </row>
    <row r="51" spans="1:27">
      <c r="A51" s="35">
        <v>41</v>
      </c>
      <c r="B51" s="35">
        <v>91420063</v>
      </c>
      <c r="C51" s="35" t="s">
        <v>68</v>
      </c>
      <c r="D51" s="42"/>
      <c r="E51" s="3"/>
      <c r="F51" s="3"/>
      <c r="G51" s="3">
        <v>0</v>
      </c>
      <c r="H51" s="3">
        <v>0</v>
      </c>
      <c r="I51" s="8">
        <v>0</v>
      </c>
      <c r="J51" s="8"/>
      <c r="K51" s="8"/>
      <c r="L51" s="8"/>
      <c r="M51" s="8">
        <v>0</v>
      </c>
      <c r="N51" s="8">
        <v>0</v>
      </c>
      <c r="O51" s="33">
        <v>0</v>
      </c>
      <c r="P51" s="3">
        <v>22</v>
      </c>
      <c r="Q51" s="18">
        <v>22</v>
      </c>
      <c r="R51" s="9"/>
      <c r="S51" s="18">
        <v>22</v>
      </c>
      <c r="T51" s="11"/>
      <c r="U51" s="1"/>
      <c r="V51" s="1"/>
      <c r="W51" s="1"/>
      <c r="X51" s="1"/>
      <c r="Y51" s="1"/>
      <c r="Z51" s="1"/>
      <c r="AA51" s="1"/>
    </row>
    <row r="52" spans="1:27">
      <c r="A52" s="35">
        <v>42</v>
      </c>
      <c r="B52" s="35">
        <v>91420071</v>
      </c>
      <c r="C52" s="35" t="s">
        <v>69</v>
      </c>
      <c r="D52" s="42">
        <v>8</v>
      </c>
      <c r="E52" s="3">
        <v>6.5</v>
      </c>
      <c r="F52" s="3">
        <v>8</v>
      </c>
      <c r="G52" s="3">
        <v>10</v>
      </c>
      <c r="H52" s="3">
        <v>7</v>
      </c>
      <c r="I52" s="8">
        <v>39.5</v>
      </c>
      <c r="J52" s="8">
        <v>8.5</v>
      </c>
      <c r="K52" s="8">
        <v>9.5</v>
      </c>
      <c r="L52" s="8">
        <v>10</v>
      </c>
      <c r="M52" s="8">
        <v>28</v>
      </c>
      <c r="N52" s="8">
        <v>67.5</v>
      </c>
      <c r="O52" s="33">
        <v>21.1</v>
      </c>
      <c r="P52" s="3">
        <v>25</v>
      </c>
      <c r="Q52" s="18">
        <v>46</v>
      </c>
      <c r="R52" s="9">
        <v>44</v>
      </c>
      <c r="S52" s="18">
        <v>90</v>
      </c>
      <c r="T52" s="11"/>
      <c r="U52" s="1"/>
      <c r="V52" s="1"/>
      <c r="W52" s="1"/>
      <c r="X52" s="1"/>
      <c r="Y52" s="1"/>
      <c r="Z52" s="1"/>
      <c r="AA52" s="1"/>
    </row>
    <row r="53" spans="1:27">
      <c r="A53" s="35">
        <v>43</v>
      </c>
      <c r="B53" s="35">
        <v>91420327</v>
      </c>
      <c r="C53" s="35" t="s">
        <v>70</v>
      </c>
      <c r="D53" s="42">
        <v>4.5</v>
      </c>
      <c r="E53" s="3">
        <v>9</v>
      </c>
      <c r="F53" s="3">
        <v>0</v>
      </c>
      <c r="G53" s="3">
        <v>0</v>
      </c>
      <c r="H53" s="3">
        <v>0</v>
      </c>
      <c r="I53" s="8">
        <v>13.5</v>
      </c>
      <c r="J53" s="8">
        <v>8</v>
      </c>
      <c r="K53" s="8">
        <v>9</v>
      </c>
      <c r="L53" s="8">
        <v>0</v>
      </c>
      <c r="M53" s="8">
        <v>17</v>
      </c>
      <c r="N53" s="8">
        <v>30.5</v>
      </c>
      <c r="O53" s="33">
        <v>9.5</v>
      </c>
      <c r="P53" s="3">
        <v>25</v>
      </c>
      <c r="Q53" s="18">
        <v>35</v>
      </c>
      <c r="R53" s="9">
        <v>38</v>
      </c>
      <c r="S53" s="18">
        <v>73</v>
      </c>
      <c r="T53" s="11"/>
      <c r="U53" s="1"/>
      <c r="V53" s="1"/>
      <c r="W53" s="1"/>
      <c r="X53" s="1"/>
      <c r="Y53" s="1"/>
      <c r="Z53" s="1"/>
      <c r="AA53" s="1"/>
    </row>
    <row r="54" spans="1:27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  <c r="P54" s="82"/>
      <c r="Q54" s="82"/>
      <c r="R54" s="82"/>
      <c r="S54" s="82"/>
      <c r="T54" s="81"/>
    </row>
    <row r="55" spans="1:27">
      <c r="I55" s="1"/>
      <c r="J55" s="1"/>
      <c r="K55" s="1"/>
      <c r="L55" s="1"/>
      <c r="M55" s="1"/>
      <c r="N55" s="1"/>
      <c r="O55" s="1"/>
      <c r="P55" s="1"/>
      <c r="Q55" s="1"/>
      <c r="R55" s="1"/>
      <c r="T55" s="1"/>
    </row>
    <row r="56" spans="1:27" s="1" customFormat="1">
      <c r="A56" s="60"/>
      <c r="B56" s="61"/>
      <c r="C56" s="60"/>
      <c r="D56" s="62"/>
      <c r="E56" s="23"/>
      <c r="F56" s="23"/>
      <c r="G56" s="23"/>
      <c r="H56" s="23"/>
      <c r="I56" s="24"/>
      <c r="J56" s="24"/>
      <c r="K56" s="24"/>
      <c r="L56" s="24"/>
      <c r="M56" s="24"/>
      <c r="N56" s="24"/>
      <c r="O56" s="63"/>
      <c r="P56" s="23"/>
      <c r="Q56" s="26"/>
      <c r="R56" s="25"/>
      <c r="S56" s="26"/>
      <c r="T56" s="27"/>
    </row>
    <row r="57" spans="1:27" s="1" customFormat="1">
      <c r="A57" s="20"/>
      <c r="B57" s="21"/>
      <c r="C57" s="20"/>
      <c r="D57" s="22"/>
      <c r="E57" s="23"/>
      <c r="F57" s="23"/>
      <c r="G57" s="23"/>
      <c r="H57" s="23"/>
      <c r="I57" s="24"/>
      <c r="J57" s="24"/>
      <c r="K57" s="24"/>
      <c r="L57" s="24"/>
      <c r="M57" s="24"/>
      <c r="N57" s="24"/>
      <c r="O57" s="63"/>
      <c r="P57" s="23"/>
      <c r="Q57" s="26"/>
      <c r="R57" s="25"/>
      <c r="S57" s="26"/>
      <c r="T57" s="27"/>
    </row>
    <row r="58" spans="1:27" ht="19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16"/>
    </row>
    <row r="59" spans="1:27" ht="15" customHeight="1">
      <c r="A59" s="65" t="s">
        <v>15</v>
      </c>
      <c r="B59" s="65"/>
      <c r="C59" s="65"/>
      <c r="D59" s="65"/>
      <c r="E59" s="65"/>
      <c r="F59" s="65"/>
      <c r="G59" s="65"/>
      <c r="H59" s="65"/>
      <c r="I59" s="65"/>
      <c r="J59" s="65" t="s">
        <v>17</v>
      </c>
      <c r="K59" s="65"/>
      <c r="L59" s="65"/>
      <c r="M59" s="65"/>
      <c r="N59" s="66"/>
      <c r="O59" s="66"/>
      <c r="P59" s="66"/>
      <c r="Q59" s="66"/>
      <c r="R59" s="66"/>
      <c r="S59" s="66"/>
      <c r="T59" s="66"/>
    </row>
    <row r="60" spans="1:27" ht="15" customHeight="1">
      <c r="A60" s="65" t="s">
        <v>16</v>
      </c>
      <c r="B60" s="65"/>
      <c r="C60" s="65"/>
      <c r="D60" s="65"/>
      <c r="E60" s="65"/>
      <c r="F60" s="65"/>
      <c r="G60" s="65"/>
      <c r="H60" s="65"/>
      <c r="I60" s="65"/>
      <c r="J60" s="65" t="s">
        <v>18</v>
      </c>
      <c r="K60" s="65"/>
      <c r="L60" s="65"/>
      <c r="M60" s="65"/>
      <c r="N60" s="66"/>
      <c r="O60" s="66"/>
      <c r="P60" s="66"/>
      <c r="Q60" s="66"/>
      <c r="R60" s="66"/>
      <c r="S60" s="66"/>
      <c r="T60" s="66"/>
    </row>
    <row r="61" spans="1:27">
      <c r="Q61" s="1"/>
      <c r="R61" s="1"/>
    </row>
    <row r="62" spans="1:27">
      <c r="Q62" s="1"/>
      <c r="R62" s="1"/>
    </row>
    <row r="63" spans="1:27">
      <c r="Q63" s="1"/>
      <c r="R63" s="1"/>
    </row>
    <row r="64" spans="1:27">
      <c r="Q64" s="1"/>
      <c r="R64" s="1"/>
    </row>
    <row r="65" spans="17:18">
      <c r="Q65" s="1"/>
      <c r="R65" s="1"/>
    </row>
    <row r="66" spans="17:18">
      <c r="Q66" s="1"/>
      <c r="R66" s="1"/>
    </row>
    <row r="67" spans="17:18">
      <c r="Q67" s="1"/>
      <c r="R67" s="1"/>
    </row>
    <row r="68" spans="17:18">
      <c r="Q68" s="1"/>
      <c r="R68" s="1"/>
    </row>
    <row r="69" spans="17:18">
      <c r="Q69" s="1"/>
      <c r="R69" s="1"/>
    </row>
    <row r="70" spans="17:18">
      <c r="Q70" s="1"/>
      <c r="R70" s="1"/>
    </row>
    <row r="71" spans="17:18">
      <c r="Q71" s="1"/>
      <c r="R71" s="1"/>
    </row>
    <row r="72" spans="17:18">
      <c r="Q72" s="1"/>
      <c r="R72" s="1"/>
    </row>
    <row r="73" spans="17:18">
      <c r="Q73" s="1"/>
      <c r="R73" s="1"/>
    </row>
    <row r="74" spans="17:18">
      <c r="Q74" s="1"/>
      <c r="R74" s="1"/>
    </row>
    <row r="75" spans="17:18">
      <c r="Q75" s="1"/>
      <c r="R75" s="1"/>
    </row>
    <row r="76" spans="17:18">
      <c r="Q76" s="1"/>
      <c r="R76" s="1"/>
    </row>
    <row r="77" spans="17:18">
      <c r="Q77" s="1"/>
      <c r="R77" s="1"/>
    </row>
    <row r="78" spans="17:18">
      <c r="Q78" s="1"/>
      <c r="R78" s="1"/>
    </row>
    <row r="79" spans="17:18">
      <c r="Q79" s="1"/>
      <c r="R79" s="1"/>
    </row>
    <row r="80" spans="17:18">
      <c r="Q80" s="1"/>
      <c r="R80" s="1"/>
    </row>
    <row r="81" spans="17:18">
      <c r="Q81" s="1"/>
      <c r="R81" s="1"/>
    </row>
    <row r="82" spans="17:18">
      <c r="Q82" s="1"/>
      <c r="R82" s="1"/>
    </row>
    <row r="83" spans="17:18">
      <c r="Q83" s="1"/>
      <c r="R83" s="1"/>
    </row>
    <row r="84" spans="17:18">
      <c r="Q84" s="1"/>
      <c r="R84" s="1"/>
    </row>
    <row r="85" spans="17:18">
      <c r="Q85" s="1"/>
      <c r="R85" s="1"/>
    </row>
    <row r="86" spans="17:18">
      <c r="Q86" s="1"/>
      <c r="R86" s="1"/>
    </row>
    <row r="87" spans="17:18">
      <c r="Q87" s="1"/>
      <c r="R87" s="1"/>
    </row>
    <row r="88" spans="17:18">
      <c r="Q88" s="1"/>
      <c r="R88" s="1"/>
    </row>
    <row r="89" spans="17:18">
      <c r="Q89" s="1"/>
      <c r="R89" s="1"/>
    </row>
    <row r="90" spans="17:18">
      <c r="Q90" s="1"/>
      <c r="R90" s="1"/>
    </row>
    <row r="91" spans="17:18">
      <c r="Q91" s="1"/>
      <c r="R91" s="1"/>
    </row>
    <row r="92" spans="17:18">
      <c r="Q92" s="1"/>
      <c r="R92" s="1"/>
    </row>
    <row r="93" spans="17:18">
      <c r="Q93" s="1"/>
      <c r="R93" s="1"/>
    </row>
    <row r="94" spans="17:18">
      <c r="Q94" s="1"/>
      <c r="R94" s="1"/>
    </row>
    <row r="95" spans="17:18">
      <c r="Q95" s="1"/>
      <c r="R95" s="1"/>
    </row>
    <row r="96" spans="17:18">
      <c r="Q96" s="1"/>
      <c r="R96" s="1"/>
    </row>
    <row r="97" spans="17:18">
      <c r="Q97" s="1"/>
      <c r="R97" s="1"/>
    </row>
    <row r="98" spans="17:18">
      <c r="Q98" s="1"/>
      <c r="R98" s="1"/>
    </row>
    <row r="99" spans="17:18">
      <c r="Q99" s="1"/>
      <c r="R99" s="1"/>
    </row>
    <row r="100" spans="17:18">
      <c r="Q100" s="1"/>
      <c r="R100" s="1"/>
    </row>
    <row r="101" spans="17:18">
      <c r="Q101" s="1"/>
      <c r="R101" s="1"/>
    </row>
  </sheetData>
  <sortState ref="B11:W42">
    <sortCondition ref="B11:B42"/>
  </sortState>
  <mergeCells count="34">
    <mergeCell ref="A1:B3"/>
    <mergeCell ref="C1:L1"/>
    <mergeCell ref="M1:T1"/>
    <mergeCell ref="C2:L2"/>
    <mergeCell ref="M2:T2"/>
    <mergeCell ref="C3:L3"/>
    <mergeCell ref="M3:T3"/>
    <mergeCell ref="A4:B4"/>
    <mergeCell ref="C4:L4"/>
    <mergeCell ref="M4:T4"/>
    <mergeCell ref="A5:C5"/>
    <mergeCell ref="D5:Q5"/>
    <mergeCell ref="R5:T5"/>
    <mergeCell ref="A6:C6"/>
    <mergeCell ref="D6:Q6"/>
    <mergeCell ref="R6:T6"/>
    <mergeCell ref="A7:I7"/>
    <mergeCell ref="J7:M7"/>
    <mergeCell ref="N7:P7"/>
    <mergeCell ref="Q7:T7"/>
    <mergeCell ref="A8:T8"/>
    <mergeCell ref="A9:A10"/>
    <mergeCell ref="B9:B10"/>
    <mergeCell ref="C9:C10"/>
    <mergeCell ref="D9:G9"/>
    <mergeCell ref="J9:L9"/>
    <mergeCell ref="T9:T10"/>
    <mergeCell ref="A58:T58"/>
    <mergeCell ref="A59:I59"/>
    <mergeCell ref="A60:I60"/>
    <mergeCell ref="J59:M59"/>
    <mergeCell ref="J60:M60"/>
    <mergeCell ref="N59:T59"/>
    <mergeCell ref="N60:T60"/>
  </mergeCells>
  <pageMargins left="0.75" right="0.75" top="1" bottom="1" header="0.5" footer="0.5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Harry</dc:creator>
  <cp:lastModifiedBy>9152</cp:lastModifiedBy>
  <cp:lastPrinted>2013-06-25T10:45:21Z</cp:lastPrinted>
  <dcterms:created xsi:type="dcterms:W3CDTF">2012-11-29T08:40:39Z</dcterms:created>
  <dcterms:modified xsi:type="dcterms:W3CDTF">2013-06-27T07:22:15Z</dcterms:modified>
</cp:coreProperties>
</file>