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<sst xmlns="http://schemas.openxmlformats.org/spreadsheetml/2006/main" count="37" uniqueCount="36">
  <si>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University of Managment and Technology</t>
  </si>
  <si>
    <t>Control No:_________</t>
  </si>
  <si>
    <t>Office of Controller of Examination</t>
  </si>
  <si>
    <t xml:space="preserve">Award List </t>
  </si>
  <si>
    <t>S.No</t>
  </si>
  <si>
    <t xml:space="preserve">Participant Id: </t>
  </si>
  <si>
    <t>Participant Name:</t>
  </si>
  <si>
    <t>Quizes</t>
  </si>
  <si>
    <t>Total</t>
  </si>
  <si>
    <t>Assignments</t>
  </si>
  <si>
    <t>Mid Term</t>
  </si>
  <si>
    <t xml:space="preserve">End Term </t>
  </si>
  <si>
    <t xml:space="preserve">Total Marks </t>
  </si>
  <si>
    <t>Grade</t>
  </si>
  <si>
    <t>__________________</t>
  </si>
  <si>
    <t>_____________________</t>
  </si>
  <si>
    <t>Chairman / Chairperson</t>
  </si>
  <si>
    <t>Quiz=15%</t>
  </si>
  <si>
    <t>Asgn=5%</t>
  </si>
  <si>
    <t>Resource Person</t>
  </si>
  <si>
    <r>
      <t>Semester:</t>
    </r>
    <r>
      <rPr>
        <sz val="11"/>
        <color theme="1"/>
        <rFont val="Calibri"/>
        <family val="2"/>
      </rPr>
      <t xml:space="preserve"> Fall 2013</t>
    </r>
  </si>
  <si>
    <t>Course Title: Power System Fundamentals</t>
  </si>
  <si>
    <r>
      <t>Resource Person</t>
    </r>
    <r>
      <rPr>
        <sz val="11"/>
        <color theme="1"/>
        <rFont val="Calibri"/>
        <family val="2"/>
      </rPr>
      <t>: Usman Ali</t>
    </r>
  </si>
  <si>
    <r>
      <t>Course Code:</t>
    </r>
    <r>
      <rPr>
        <sz val="11"/>
        <color theme="1"/>
        <rFont val="Calibri"/>
        <family val="2"/>
      </rPr>
      <t xml:space="preserve"> EE317</t>
    </r>
  </si>
  <si>
    <r>
      <t xml:space="preserve">Email: </t>
    </r>
    <r>
      <rPr>
        <sz val="11"/>
        <color theme="1"/>
        <rFont val="Calibri"/>
        <family val="2"/>
      </rPr>
      <t>usman.ali@umt.edu.pk</t>
    </r>
  </si>
  <si>
    <t>Section: C</t>
  </si>
  <si>
    <t>KAMIL HAMAYUN MIRZA</t>
  </si>
  <si>
    <t>ZUBAIR AHMAD</t>
  </si>
  <si>
    <t>AHSAN HANIF</t>
  </si>
  <si>
    <t>AYYAZ HAIDER</t>
  </si>
  <si>
    <t>IMRAN RAZA</t>
  </si>
  <si>
    <r>
      <t>Program:</t>
    </r>
    <r>
      <rPr>
        <sz val="11"/>
        <color theme="1"/>
        <rFont val="Calibri"/>
        <family val="2"/>
      </rPr>
      <t xml:space="preserve"> BS(H)</t>
    </r>
  </si>
  <si>
    <t>2nd quiz on 2-10-13</t>
  </si>
  <si>
    <t>Best 5</t>
  </si>
  <si>
    <t>Sessional Total=45%</t>
  </si>
  <si>
    <t>End Term = 55%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</si>
</sst>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"/>
    <numFmt numFmtId="170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5"/>
      <color indexed="18"/>
      <name val="Verdana"/>
      <family val="2"/>
    </font>
    <font>
      <sz val="11"/>
      <color indexed="56"/>
      <name val="Calibri"/>
      <family val="2"/>
    </font>
    <font>
      <sz val="11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sz val="11"/>
      <color theme="3" tint="0.39998000860214233"/>
      <name val="Calibri"/>
      <family val="2"/>
    </font>
    <font>
      <sz val="8.5"/>
      <color rgb="FF000066"/>
      <name val="Verdana"/>
      <family val="2"/>
    </font>
    <font>
      <sz val="11"/>
      <color theme="3"/>
      <name val="Calibri"/>
      <family val="2"/>
    </font>
    <font>
      <sz val="11"/>
      <color rgb="FF00B0F0"/>
      <name val="Calibri"/>
      <family val="2"/>
    </font>
    <font>
      <sz val="11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111111"/>
      </left>
      <right style="medium">
        <color rgb="FF111111"/>
      </right>
      <top style="medium">
        <color rgb="FF111111"/>
      </top>
      <bottom style="medium">
        <color rgb="FF111111"/>
      </bottom>
    </border>
    <border>
      <left>
        <color indexed="63"/>
      </left>
      <right style="medium">
        <color rgb="FF111111"/>
      </right>
      <top style="medium">
        <color rgb="FF111111"/>
      </top>
      <bottom style="medium">
        <color rgb="FF111111"/>
      </bottom>
    </border>
    <border>
      <left style="medium">
        <color rgb="FF111111"/>
      </left>
      <right style="medium">
        <color rgb="FF111111"/>
      </right>
      <top>
        <color indexed="63"/>
      </top>
      <bottom style="medium">
        <color rgb="FF111111"/>
      </bottom>
    </border>
    <border>
      <left>
        <color indexed="63"/>
      </left>
      <right style="medium">
        <color rgb="FF111111"/>
      </right>
      <top>
        <color indexed="63"/>
      </top>
      <bottom style="medium">
        <color rgb="FF111111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35" fillId="0" borderId="0" xfId="0" applyFont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168" fontId="0" fillId="0" borderId="12" xfId="0" applyNumberForma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1" fontId="38" fillId="0" borderId="12" xfId="0" applyNumberFormat="1" applyFont="1" applyBorder="1" applyAlignment="1">
      <alignment horizontal="center" vertical="center" wrapText="1"/>
    </xf>
    <xf numFmtId="0" fontId="39" fillId="0" borderId="17" xfId="0" applyFont="1" applyBorder="1" applyAlignment="1">
      <alignment wrapText="1"/>
    </xf>
    <xf numFmtId="0" fontId="39" fillId="0" borderId="18" xfId="0" applyFont="1" applyBorder="1" applyAlignment="1">
      <alignment wrapText="1"/>
    </xf>
    <xf numFmtId="0" fontId="39" fillId="0" borderId="19" xfId="0" applyFont="1" applyBorder="1" applyAlignment="1">
      <alignment wrapText="1"/>
    </xf>
    <xf numFmtId="0" fontId="39" fillId="0" borderId="20" xfId="0" applyFont="1" applyBorder="1" applyAlignment="1">
      <alignment wrapText="1"/>
    </xf>
    <xf numFmtId="0" fontId="0" fillId="33" borderId="12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5" fillId="0" borderId="0" xfId="0" applyFont="1" applyAlignment="1">
      <alignment wrapText="1"/>
    </xf>
    <xf numFmtId="0" fontId="35" fillId="0" borderId="12" xfId="0" applyFont="1" applyBorder="1" applyAlignment="1">
      <alignment horizontal="center" vertical="center" wrapText="1"/>
    </xf>
    <xf numFmtId="168" fontId="0" fillId="33" borderId="12" xfId="0" applyNumberForma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168" fontId="36" fillId="33" borderId="12" xfId="0" applyNumberFormat="1" applyFont="1" applyFill="1" applyBorder="1" applyAlignment="1">
      <alignment horizontal="center" vertical="center" wrapText="1"/>
    </xf>
    <xf numFmtId="0" fontId="36" fillId="34" borderId="12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2" xfId="0" applyBorder="1" applyAlignment="1">
      <alignment wrapText="1"/>
    </xf>
    <xf numFmtId="0" fontId="0" fillId="0" borderId="0" xfId="0" applyBorder="1" applyAlignment="1">
      <alignment wrapText="1"/>
    </xf>
    <xf numFmtId="0" fontId="35" fillId="0" borderId="13" xfId="0" applyFont="1" applyBorder="1" applyAlignment="1">
      <alignment wrapText="1"/>
    </xf>
    <xf numFmtId="0" fontId="35" fillId="0" borderId="23" xfId="0" applyFont="1" applyBorder="1" applyAlignment="1">
      <alignment wrapText="1"/>
    </xf>
    <xf numFmtId="0" fontId="35" fillId="0" borderId="13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24" xfId="0" applyFont="1" applyBorder="1" applyAlignment="1">
      <alignment wrapText="1"/>
    </xf>
    <xf numFmtId="0" fontId="35" fillId="0" borderId="14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3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wrapText="1"/>
    </xf>
    <xf numFmtId="0" fontId="35" fillId="0" borderId="0" xfId="0" applyFont="1" applyAlignment="1">
      <alignment horizontal="center" wrapText="1"/>
    </xf>
    <xf numFmtId="0" fontId="41" fillId="0" borderId="12" xfId="0" applyFont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app/pims/Reports/ASheet/logo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2</xdr:row>
      <xdr:rowOff>66675</xdr:rowOff>
    </xdr:to>
    <xdr:pic>
      <xdr:nvPicPr>
        <xdr:cNvPr id="1" name="Picture 1" descr="http://app/pims/Reports/ASheet/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showGridLines="0" tabSelected="1" zoomScalePageLayoutView="0" workbookViewId="0" topLeftCell="A1">
      <selection activeCell="Z18" sqref="Z18"/>
    </sheetView>
  </sheetViews>
  <sheetFormatPr defaultColWidth="9.140625" defaultRowHeight="15"/>
  <cols>
    <col min="1" max="1" width="5.28125" style="0" customWidth="1"/>
    <col min="2" max="2" width="10.57421875" style="0" customWidth="1"/>
    <col min="3" max="3" width="32.140625" style="0" customWidth="1"/>
    <col min="4" max="4" width="5.140625" style="0" customWidth="1"/>
    <col min="5" max="5" width="5.00390625" style="0" customWidth="1"/>
    <col min="6" max="7" width="5.421875" style="0" customWidth="1"/>
    <col min="8" max="9" width="5.00390625" style="0" customWidth="1"/>
    <col min="10" max="10" width="5.421875" style="0" bestFit="1" customWidth="1"/>
    <col min="11" max="11" width="5.421875" style="0" customWidth="1"/>
    <col min="12" max="12" width="6.28125" style="0" customWidth="1"/>
    <col min="13" max="13" width="4.7109375" style="0" customWidth="1"/>
    <col min="14" max="14" width="4.8515625" style="0" customWidth="1"/>
    <col min="15" max="15" width="4.57421875" style="0" customWidth="1"/>
    <col min="16" max="17" width="4.28125" style="0" customWidth="1"/>
    <col min="18" max="18" width="4.140625" style="0" customWidth="1"/>
    <col min="19" max="19" width="5.421875" style="0" bestFit="1" customWidth="1"/>
    <col min="20" max="20" width="5.421875" style="0" customWidth="1"/>
    <col min="21" max="21" width="5.57421875" style="0" bestFit="1" customWidth="1"/>
    <col min="22" max="22" width="9.28125" style="0" bestFit="1" customWidth="1"/>
    <col min="23" max="23" width="5.57421875" style="0" bestFit="1" customWidth="1"/>
    <col min="24" max="24" width="7.28125" style="0" customWidth="1"/>
    <col min="25" max="26" width="6.421875" style="0" bestFit="1" customWidth="1"/>
  </cols>
  <sheetData>
    <row r="1" spans="1:26" ht="22.5" customHeight="1">
      <c r="A1" s="40"/>
      <c r="B1" s="40"/>
      <c r="C1" s="42" t="s">
        <v>0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4" t="s">
        <v>1</v>
      </c>
      <c r="T1" s="44"/>
      <c r="U1" s="44"/>
      <c r="V1" s="44"/>
      <c r="W1" s="44"/>
      <c r="X1" s="44"/>
      <c r="Y1" s="44"/>
      <c r="Z1" s="44"/>
    </row>
    <row r="2" spans="1:26" ht="17.25" customHeight="1">
      <c r="A2" s="40"/>
      <c r="B2" s="40"/>
      <c r="C2" s="45" t="s">
        <v>2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4" t="s">
        <v>31</v>
      </c>
      <c r="T2" s="44"/>
      <c r="U2" s="44"/>
      <c r="V2" s="44"/>
      <c r="W2" s="44"/>
      <c r="X2" s="44"/>
      <c r="Y2" s="44"/>
      <c r="Z2" s="44"/>
    </row>
    <row r="3" spans="1:26" ht="19.5" customHeight="1">
      <c r="A3" s="40"/>
      <c r="B3" s="40"/>
      <c r="C3" s="45" t="s">
        <v>3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4" t="s">
        <v>20</v>
      </c>
      <c r="T3" s="44"/>
      <c r="U3" s="44"/>
      <c r="V3" s="44"/>
      <c r="W3" s="44"/>
      <c r="X3" s="44"/>
      <c r="Y3" s="44"/>
      <c r="Z3" s="44"/>
    </row>
    <row r="4" spans="1:26" ht="24.75" customHeight="1">
      <c r="A4" s="40"/>
      <c r="B4" s="40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0"/>
      <c r="T4" s="40"/>
      <c r="U4" s="40"/>
      <c r="V4" s="40"/>
      <c r="W4" s="40"/>
      <c r="X4" s="40"/>
      <c r="Y4" s="40"/>
      <c r="Z4" s="40"/>
    </row>
    <row r="5" spans="1:26" ht="15">
      <c r="A5" s="41" t="s">
        <v>23</v>
      </c>
      <c r="B5" s="41"/>
      <c r="C5" s="41"/>
      <c r="D5" s="41" t="s">
        <v>21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3" t="s">
        <v>25</v>
      </c>
      <c r="X5" s="43"/>
      <c r="Y5" s="43"/>
      <c r="Z5" s="43"/>
    </row>
    <row r="6" spans="1:26" ht="1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40"/>
      <c r="X6" s="40"/>
      <c r="Y6" s="40"/>
      <c r="Z6" s="40"/>
    </row>
    <row r="7" spans="1:26" ht="15">
      <c r="A7" s="41" t="s">
        <v>22</v>
      </c>
      <c r="B7" s="41"/>
      <c r="C7" s="41"/>
      <c r="D7" s="41"/>
      <c r="E7" s="41"/>
      <c r="F7" s="41"/>
      <c r="G7" s="41"/>
      <c r="H7" s="41"/>
      <c r="I7" s="41"/>
      <c r="J7" s="41"/>
      <c r="K7" s="21"/>
      <c r="L7" s="2"/>
      <c r="M7" s="41"/>
      <c r="N7" s="41"/>
      <c r="O7" s="41"/>
      <c r="P7" s="41"/>
      <c r="Q7" s="41"/>
      <c r="R7" s="41"/>
      <c r="S7" s="41"/>
      <c r="T7" s="2"/>
      <c r="U7" s="41" t="s">
        <v>24</v>
      </c>
      <c r="V7" s="41"/>
      <c r="W7" s="41"/>
      <c r="X7" s="41"/>
      <c r="Y7" s="41"/>
      <c r="Z7" s="41"/>
    </row>
    <row r="8" spans="1:26" ht="15">
      <c r="A8" s="30"/>
      <c r="B8" s="30"/>
      <c r="C8" s="30"/>
      <c r="D8" s="30"/>
      <c r="E8" s="30"/>
      <c r="F8" s="30"/>
      <c r="G8" s="30"/>
      <c r="H8" s="30"/>
      <c r="I8" s="30"/>
      <c r="J8" s="30"/>
      <c r="K8" s="31"/>
      <c r="L8" s="31"/>
      <c r="M8" s="30"/>
      <c r="N8" s="30"/>
      <c r="O8" s="30"/>
      <c r="P8" s="30"/>
      <c r="Q8" s="30"/>
      <c r="R8" s="30"/>
      <c r="S8" s="30"/>
      <c r="T8" s="31"/>
      <c r="U8" s="30"/>
      <c r="V8" s="30"/>
      <c r="W8" s="30"/>
      <c r="X8" s="30"/>
      <c r="Y8" s="30"/>
      <c r="Z8" s="30"/>
    </row>
    <row r="9" spans="1:26" ht="44.25" customHeight="1">
      <c r="A9" s="32" t="s">
        <v>4</v>
      </c>
      <c r="B9" s="34" t="s">
        <v>5</v>
      </c>
      <c r="C9" s="32" t="s">
        <v>6</v>
      </c>
      <c r="D9" s="37" t="s">
        <v>7</v>
      </c>
      <c r="E9" s="38"/>
      <c r="F9" s="38"/>
      <c r="G9" s="38"/>
      <c r="H9" s="38"/>
      <c r="I9" s="19"/>
      <c r="J9" s="7" t="s">
        <v>8</v>
      </c>
      <c r="K9" s="22" t="s">
        <v>33</v>
      </c>
      <c r="L9" s="8" t="s">
        <v>17</v>
      </c>
      <c r="M9" s="38" t="s">
        <v>9</v>
      </c>
      <c r="N9" s="38"/>
      <c r="O9" s="38"/>
      <c r="P9" s="38"/>
      <c r="Q9" s="38"/>
      <c r="R9" s="38"/>
      <c r="S9" s="7" t="s">
        <v>8</v>
      </c>
      <c r="T9" s="8" t="s">
        <v>18</v>
      </c>
      <c r="U9" s="9" t="s">
        <v>10</v>
      </c>
      <c r="V9" s="5" t="s">
        <v>34</v>
      </c>
      <c r="W9" s="11" t="s">
        <v>11</v>
      </c>
      <c r="X9" s="11" t="s">
        <v>35</v>
      </c>
      <c r="Y9" s="5" t="s">
        <v>12</v>
      </c>
      <c r="Z9" s="34" t="s">
        <v>13</v>
      </c>
    </row>
    <row r="10" spans="1:26" ht="15.75" thickBot="1">
      <c r="A10" s="33"/>
      <c r="B10" s="35"/>
      <c r="C10" s="36"/>
      <c r="D10" s="46">
        <v>10</v>
      </c>
      <c r="E10" s="46">
        <v>5</v>
      </c>
      <c r="F10" s="46">
        <v>20</v>
      </c>
      <c r="G10" s="46">
        <v>20</v>
      </c>
      <c r="H10" s="46">
        <v>22</v>
      </c>
      <c r="I10" s="46">
        <v>10</v>
      </c>
      <c r="J10" s="46">
        <f aca="true" t="shared" si="0" ref="J10:J15">SUM(D10:I10)</f>
        <v>87</v>
      </c>
      <c r="K10" s="46">
        <f aca="true" t="shared" si="1" ref="K10:K15">J10-SMALL(D10:I10,1)</f>
        <v>82</v>
      </c>
      <c r="L10" s="47">
        <f aca="true" t="shared" si="2" ref="L10:L15">(15/82)*K10</f>
        <v>15</v>
      </c>
      <c r="M10" s="47">
        <v>5</v>
      </c>
      <c r="N10" s="47">
        <v>5</v>
      </c>
      <c r="O10" s="47">
        <v>8</v>
      </c>
      <c r="P10" s="47">
        <v>5</v>
      </c>
      <c r="Q10" s="47">
        <v>5</v>
      </c>
      <c r="R10" s="47">
        <v>5</v>
      </c>
      <c r="S10" s="47">
        <f>SUM(M10:R10)</f>
        <v>33</v>
      </c>
      <c r="T10" s="47">
        <f aca="true" t="shared" si="3" ref="T10:T15">(5/33)*S10</f>
        <v>5</v>
      </c>
      <c r="U10" s="47">
        <v>25</v>
      </c>
      <c r="V10" s="47">
        <f aca="true" t="shared" si="4" ref="V10:V15">L10+T10+U10</f>
        <v>45</v>
      </c>
      <c r="W10" s="24"/>
      <c r="X10" s="24"/>
      <c r="Y10" s="24"/>
      <c r="Z10" s="39"/>
    </row>
    <row r="11" spans="1:26" ht="15.75" thickBot="1">
      <c r="A11" s="1">
        <v>1</v>
      </c>
      <c r="B11" s="13">
        <v>70920034</v>
      </c>
      <c r="C11" s="14" t="s">
        <v>26</v>
      </c>
      <c r="D11" s="4">
        <v>0</v>
      </c>
      <c r="E11" s="4">
        <v>0</v>
      </c>
      <c r="F11" s="18">
        <v>0</v>
      </c>
      <c r="G11" s="18">
        <v>0</v>
      </c>
      <c r="H11" s="18">
        <v>0</v>
      </c>
      <c r="I11" s="18">
        <v>0</v>
      </c>
      <c r="J11" s="48">
        <f t="shared" si="0"/>
        <v>0</v>
      </c>
      <c r="K11" s="4">
        <f t="shared" si="1"/>
        <v>0</v>
      </c>
      <c r="L11" s="25">
        <f t="shared" si="2"/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9">
        <f>SUM(M11:R11)</f>
        <v>0</v>
      </c>
      <c r="T11" s="25">
        <f t="shared" si="3"/>
        <v>0</v>
      </c>
      <c r="U11" s="27">
        <v>0</v>
      </c>
      <c r="V11" s="17">
        <f t="shared" si="4"/>
        <v>0</v>
      </c>
      <c r="W11" s="10"/>
      <c r="X11" s="6"/>
      <c r="Y11" s="12"/>
      <c r="Z11" s="3"/>
    </row>
    <row r="12" spans="1:26" ht="15.75" thickBot="1">
      <c r="A12" s="1">
        <v>2</v>
      </c>
      <c r="B12" s="15">
        <v>81220036</v>
      </c>
      <c r="C12" s="16" t="s">
        <v>27</v>
      </c>
      <c r="D12" s="4">
        <v>2.5</v>
      </c>
      <c r="E12" s="4">
        <v>0</v>
      </c>
      <c r="F12" s="4">
        <v>1</v>
      </c>
      <c r="G12" s="18">
        <v>0</v>
      </c>
      <c r="H12" s="4">
        <v>5</v>
      </c>
      <c r="I12" s="18">
        <v>0</v>
      </c>
      <c r="J12" s="48">
        <f t="shared" si="0"/>
        <v>8.5</v>
      </c>
      <c r="K12" s="4">
        <f t="shared" si="1"/>
        <v>8.5</v>
      </c>
      <c r="L12" s="26">
        <f t="shared" si="2"/>
        <v>1.5548780487804879</v>
      </c>
      <c r="M12" s="4">
        <v>0</v>
      </c>
      <c r="N12" s="4">
        <v>5</v>
      </c>
      <c r="O12" s="4">
        <v>8</v>
      </c>
      <c r="P12" s="4">
        <v>0</v>
      </c>
      <c r="Q12" s="4">
        <v>5</v>
      </c>
      <c r="R12" s="4">
        <v>4</v>
      </c>
      <c r="S12" s="49">
        <f>SUM(M12:R12)</f>
        <v>22</v>
      </c>
      <c r="T12" s="26">
        <f t="shared" si="3"/>
        <v>3.3333333333333335</v>
      </c>
      <c r="U12" s="28">
        <v>6.5</v>
      </c>
      <c r="V12" s="23">
        <f t="shared" si="4"/>
        <v>11.388211382113822</v>
      </c>
      <c r="W12" s="10"/>
      <c r="X12" s="6"/>
      <c r="Y12" s="12"/>
      <c r="Z12" s="3"/>
    </row>
    <row r="13" spans="1:26" ht="15.75" thickBot="1">
      <c r="A13" s="1">
        <v>3</v>
      </c>
      <c r="B13" s="15">
        <v>91420204</v>
      </c>
      <c r="C13" s="16" t="s">
        <v>28</v>
      </c>
      <c r="D13" s="4">
        <v>0</v>
      </c>
      <c r="E13" s="4">
        <v>0</v>
      </c>
      <c r="F13" s="18">
        <v>0</v>
      </c>
      <c r="G13" s="18">
        <v>0</v>
      </c>
      <c r="H13" s="18">
        <v>0</v>
      </c>
      <c r="I13" s="18">
        <v>0</v>
      </c>
      <c r="J13" s="48">
        <f t="shared" si="0"/>
        <v>0</v>
      </c>
      <c r="K13" s="4">
        <f t="shared" si="1"/>
        <v>0</v>
      </c>
      <c r="L13" s="26">
        <f t="shared" si="2"/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9">
        <f>SUM(M13:R13)</f>
        <v>0</v>
      </c>
      <c r="T13" s="26">
        <f t="shared" si="3"/>
        <v>0</v>
      </c>
      <c r="U13" s="27">
        <v>0</v>
      </c>
      <c r="V13" s="23">
        <f t="shared" si="4"/>
        <v>0</v>
      </c>
      <c r="W13" s="10"/>
      <c r="X13" s="6"/>
      <c r="Y13" s="12"/>
      <c r="Z13" s="3"/>
    </row>
    <row r="14" spans="1:26" ht="15.75" thickBot="1">
      <c r="A14" s="1">
        <v>4</v>
      </c>
      <c r="B14" s="15">
        <v>91420240</v>
      </c>
      <c r="C14" s="16" t="s">
        <v>29</v>
      </c>
      <c r="D14" s="4">
        <v>3</v>
      </c>
      <c r="E14" s="4">
        <v>0</v>
      </c>
      <c r="F14" s="4">
        <v>2</v>
      </c>
      <c r="G14" s="4">
        <v>11</v>
      </c>
      <c r="H14" s="4">
        <v>5</v>
      </c>
      <c r="I14" s="18">
        <v>0</v>
      </c>
      <c r="J14" s="48">
        <f t="shared" si="0"/>
        <v>21</v>
      </c>
      <c r="K14" s="4">
        <f t="shared" si="1"/>
        <v>21</v>
      </c>
      <c r="L14" s="26">
        <f t="shared" si="2"/>
        <v>3.841463414634146</v>
      </c>
      <c r="M14" s="4">
        <v>5</v>
      </c>
      <c r="N14" s="4">
        <v>5</v>
      </c>
      <c r="O14" s="4">
        <v>8</v>
      </c>
      <c r="P14" s="4">
        <v>5</v>
      </c>
      <c r="Q14" s="4">
        <v>5</v>
      </c>
      <c r="R14" s="4">
        <v>0</v>
      </c>
      <c r="S14" s="49">
        <f>SUM(M14:R14)</f>
        <v>28</v>
      </c>
      <c r="T14" s="26">
        <f t="shared" si="3"/>
        <v>4.242424242424242</v>
      </c>
      <c r="U14" s="28">
        <v>4.75</v>
      </c>
      <c r="V14" s="23">
        <f t="shared" si="4"/>
        <v>12.833887657058389</v>
      </c>
      <c r="W14" s="10"/>
      <c r="X14" s="6"/>
      <c r="Y14" s="12"/>
      <c r="Z14" s="3"/>
    </row>
    <row r="15" spans="1:26" ht="15.75" thickBot="1">
      <c r="A15" s="1">
        <v>5</v>
      </c>
      <c r="B15" s="15">
        <v>91420295</v>
      </c>
      <c r="C15" s="16" t="s">
        <v>30</v>
      </c>
      <c r="D15" s="4">
        <v>1</v>
      </c>
      <c r="E15" s="4">
        <v>0</v>
      </c>
      <c r="F15" s="4">
        <v>2</v>
      </c>
      <c r="G15" s="4">
        <v>7</v>
      </c>
      <c r="H15" s="4">
        <v>5</v>
      </c>
      <c r="I15" s="18">
        <v>0</v>
      </c>
      <c r="J15" s="48">
        <f t="shared" si="0"/>
        <v>15</v>
      </c>
      <c r="K15" s="4">
        <f t="shared" si="1"/>
        <v>15</v>
      </c>
      <c r="L15" s="26">
        <f t="shared" si="2"/>
        <v>2.74390243902439</v>
      </c>
      <c r="M15" s="4">
        <v>5</v>
      </c>
      <c r="N15" s="4">
        <v>5</v>
      </c>
      <c r="O15" s="4">
        <v>8</v>
      </c>
      <c r="P15" s="4">
        <v>5</v>
      </c>
      <c r="Q15" s="4">
        <v>5</v>
      </c>
      <c r="R15" s="4">
        <v>4</v>
      </c>
      <c r="S15" s="49">
        <f>SUM(M15:R15)</f>
        <v>32</v>
      </c>
      <c r="T15" s="26">
        <f t="shared" si="3"/>
        <v>4.848484848484849</v>
      </c>
      <c r="U15" s="28">
        <v>4.5</v>
      </c>
      <c r="V15" s="23">
        <f t="shared" si="4"/>
        <v>12.092387287509238</v>
      </c>
      <c r="W15" s="10"/>
      <c r="X15" s="6"/>
      <c r="Y15" s="12"/>
      <c r="Z15" s="3"/>
    </row>
    <row r="17" ht="15">
      <c r="F17" t="s">
        <v>32</v>
      </c>
    </row>
    <row r="19" spans="1:20" ht="15">
      <c r="A19" s="29" t="s">
        <v>14</v>
      </c>
      <c r="B19" s="29"/>
      <c r="C19" s="29"/>
      <c r="D19" s="29"/>
      <c r="E19" s="29"/>
      <c r="F19" s="29"/>
      <c r="G19" s="29"/>
      <c r="H19" s="29"/>
      <c r="I19" s="29"/>
      <c r="J19" s="29"/>
      <c r="K19" s="20"/>
      <c r="N19" s="29" t="s">
        <v>15</v>
      </c>
      <c r="O19" s="29"/>
      <c r="P19" s="29"/>
      <c r="Q19" s="29"/>
      <c r="R19" s="29"/>
      <c r="S19" s="29"/>
      <c r="T19" s="29"/>
    </row>
    <row r="20" spans="1:20" ht="15">
      <c r="A20" s="29" t="s">
        <v>19</v>
      </c>
      <c r="B20" s="29"/>
      <c r="C20" s="29"/>
      <c r="D20" s="29"/>
      <c r="E20" s="29"/>
      <c r="F20" s="29"/>
      <c r="G20" s="29"/>
      <c r="H20" s="29"/>
      <c r="I20" s="29"/>
      <c r="J20" s="29"/>
      <c r="K20" s="20"/>
      <c r="N20" s="29" t="s">
        <v>16</v>
      </c>
      <c r="O20" s="29"/>
      <c r="P20" s="29"/>
      <c r="Q20" s="29"/>
      <c r="R20" s="29"/>
      <c r="S20" s="29"/>
      <c r="T20" s="29"/>
    </row>
  </sheetData>
  <sheetProtection/>
  <mergeCells count="30">
    <mergeCell ref="A1:B3"/>
    <mergeCell ref="C1:R1"/>
    <mergeCell ref="S1:Z1"/>
    <mergeCell ref="C2:R2"/>
    <mergeCell ref="S2:Z2"/>
    <mergeCell ref="C3:R3"/>
    <mergeCell ref="S3:Z3"/>
    <mergeCell ref="A4:B4"/>
    <mergeCell ref="C4:R4"/>
    <mergeCell ref="S4:Z4"/>
    <mergeCell ref="A5:C5"/>
    <mergeCell ref="D5:V5"/>
    <mergeCell ref="W5:Z5"/>
    <mergeCell ref="Z9:Z10"/>
    <mergeCell ref="A6:C6"/>
    <mergeCell ref="D6:V6"/>
    <mergeCell ref="W6:Z6"/>
    <mergeCell ref="A7:J7"/>
    <mergeCell ref="M7:S7"/>
    <mergeCell ref="U7:Z7"/>
    <mergeCell ref="A19:J19"/>
    <mergeCell ref="A20:J20"/>
    <mergeCell ref="N19:T19"/>
    <mergeCell ref="N20:T20"/>
    <mergeCell ref="A8:Z8"/>
    <mergeCell ref="A9:A10"/>
    <mergeCell ref="B9:B10"/>
    <mergeCell ref="C9:C10"/>
    <mergeCell ref="D9:H9"/>
    <mergeCell ref="M9:R9"/>
  </mergeCells>
  <printOptions/>
  <pageMargins left="0.75" right="0.75" top="1" bottom="1" header="0.5" footer="0.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subject/>
  <dc:creator/>
  <cp:keywords/>
  <dc:description/>
  <cp:lastModifiedBy>Usman Ali</cp:lastModifiedBy>
  <cp:lastPrinted>2013-07-01T10:09:19Z</cp:lastPrinted>
  <dcterms:created xsi:type="dcterms:W3CDTF">2013-03-11T11:32:32Z</dcterms:created>
  <dcterms:modified xsi:type="dcterms:W3CDTF">2014-01-22T08:02:49Z</dcterms:modified>
  <cp:category/>
  <cp:version/>
  <cp:contentType/>
  <cp:contentStatus/>
</cp:coreProperties>
</file>