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095" yWindow="495" windowWidth="6360" windowHeight="8370"/>
  </bookViews>
  <sheets>
    <sheet name="export" sheetId="2" r:id="rId1"/>
  </sheets>
  <externalReferences>
    <externalReference r:id="rId2"/>
  </externalReferences>
  <definedNames>
    <definedName name="Case1">[1]Ranges!$C$4:$E$12</definedName>
  </definedNames>
  <calcPr calcId="124519"/>
</workbook>
</file>

<file path=xl/calcChain.xml><?xml version="1.0" encoding="utf-8"?>
<calcChain xmlns="http://schemas.openxmlformats.org/spreadsheetml/2006/main">
  <c r="L44" i="2"/>
  <c r="M44"/>
  <c r="J12"/>
  <c r="P12" s="1"/>
  <c r="J13"/>
  <c r="P13" s="1"/>
  <c r="J14"/>
  <c r="P14" s="1"/>
  <c r="J15"/>
  <c r="P15" s="1"/>
  <c r="J16"/>
  <c r="P16" s="1"/>
  <c r="J17"/>
  <c r="J18"/>
  <c r="P18" s="1"/>
  <c r="J19"/>
  <c r="P19" s="1"/>
  <c r="J20"/>
  <c r="P20" s="1"/>
  <c r="J21"/>
  <c r="P21" s="1"/>
  <c r="J22"/>
  <c r="P22" s="1"/>
  <c r="J23"/>
  <c r="P23" s="1"/>
  <c r="J24"/>
  <c r="P24" s="1"/>
  <c r="J25"/>
  <c r="P25" s="1"/>
  <c r="J26"/>
  <c r="P26" s="1"/>
  <c r="J27"/>
  <c r="P27" s="1"/>
  <c r="J28"/>
  <c r="P28" s="1"/>
  <c r="J29"/>
  <c r="P29" s="1"/>
  <c r="J30"/>
  <c r="P30" s="1"/>
  <c r="J31"/>
  <c r="P31" s="1"/>
  <c r="J32"/>
  <c r="P32" s="1"/>
  <c r="J33"/>
  <c r="P33" s="1"/>
  <c r="J34"/>
  <c r="P34" s="1"/>
  <c r="J35"/>
  <c r="P35" s="1"/>
  <c r="J36"/>
  <c r="P36" s="1"/>
  <c r="J37"/>
  <c r="P37" s="1"/>
  <c r="J38"/>
  <c r="P38" s="1"/>
  <c r="J39"/>
  <c r="P39" s="1"/>
  <c r="J40"/>
  <c r="P40" s="1"/>
  <c r="J41"/>
  <c r="P41" s="1"/>
  <c r="J42"/>
  <c r="P42" s="1"/>
  <c r="J43"/>
  <c r="P43" s="1"/>
  <c r="J11"/>
  <c r="P11" s="1"/>
  <c r="H44"/>
  <c r="I44"/>
  <c r="G44"/>
  <c r="F44"/>
  <c r="O44"/>
  <c r="K44"/>
  <c r="E44"/>
  <c r="D44"/>
  <c r="J44" l="1"/>
  <c r="P17"/>
  <c r="P44" s="1"/>
  <c r="N44"/>
</calcChain>
</file>

<file path=xl/sharedStrings.xml><?xml version="1.0" encoding="utf-8"?>
<sst xmlns="http://schemas.openxmlformats.org/spreadsheetml/2006/main" count="63" uniqueCount="62">
  <si>
    <t>University of Managment and Technology</t>
  </si>
  <si>
    <t>Control No:_________</t>
  </si>
  <si>
    <t>Office of Controller of Examination</t>
  </si>
  <si>
    <t>Contact:_____________________</t>
  </si>
  <si>
    <t>S.No</t>
  </si>
  <si>
    <t xml:space="preserve">Participant Id: </t>
  </si>
  <si>
    <t>Participant Name:</t>
  </si>
  <si>
    <t>Total</t>
  </si>
  <si>
    <t>Mid Term</t>
  </si>
  <si>
    <t xml:space="preserve">Sessional Total </t>
  </si>
  <si>
    <t xml:space="preserve">End Term </t>
  </si>
  <si>
    <t xml:space="preserve">Total Marks </t>
  </si>
  <si>
    <t>Grade</t>
  </si>
  <si>
    <t>__________________</t>
  </si>
  <si>
    <t>Resourse Person</t>
  </si>
  <si>
    <t>_____________________</t>
  </si>
  <si>
    <t>Chairman / Chairperson</t>
  </si>
  <si>
    <t>Lab</t>
  </si>
  <si>
    <r>
      <t>Resource Person</t>
    </r>
    <r>
      <rPr>
        <sz val="11"/>
        <color theme="1"/>
        <rFont val="Calibri"/>
        <family val="2"/>
        <scheme val="minor"/>
      </rPr>
      <t xml:space="preserve">: </t>
    </r>
    <r>
      <rPr>
        <u/>
        <sz val="11"/>
        <color theme="1"/>
        <rFont val="Calibri"/>
        <family val="2"/>
        <scheme val="minor"/>
      </rPr>
      <t>Muhammad Ilyas Khan</t>
    </r>
  </si>
  <si>
    <r>
      <t xml:space="preserve">Email:  </t>
    </r>
    <r>
      <rPr>
        <b/>
        <u/>
        <sz val="11"/>
        <color theme="1"/>
        <rFont val="Calibri"/>
        <family val="2"/>
        <scheme val="minor"/>
      </rPr>
      <t>ilyas.khan@umt.edu.pk</t>
    </r>
  </si>
  <si>
    <r>
      <t>Course Code:</t>
    </r>
    <r>
      <rPr>
        <sz val="11"/>
        <color theme="1"/>
        <rFont val="Calibri"/>
        <family val="2"/>
        <scheme val="minor"/>
      </rPr>
      <t xml:space="preserve"> EE418</t>
    </r>
  </si>
  <si>
    <t>Sessional Marks</t>
  </si>
  <si>
    <r>
      <t>Program:</t>
    </r>
    <r>
      <rPr>
        <sz val="11"/>
        <color theme="1"/>
        <rFont val="Calibri"/>
        <family val="2"/>
        <scheme val="minor"/>
      </rPr>
      <t xml:space="preserve"> BS(EE/H)</t>
    </r>
  </si>
  <si>
    <t>Averages:</t>
  </si>
  <si>
    <t>Quizzes</t>
  </si>
  <si>
    <t>Course Title:  Communication Systems</t>
  </si>
  <si>
    <t>ALI SAJJAD</t>
  </si>
  <si>
    <t>MUHAMMAD IZAN</t>
  </si>
  <si>
    <t>MUHAMMAD JAWAR-UL- HASSAN</t>
  </si>
  <si>
    <t>ABU BAKAR NISAR</t>
  </si>
  <si>
    <t>AMMAR AKHLAQ</t>
  </si>
  <si>
    <t>MOHIBULLAH RAJA</t>
  </si>
  <si>
    <t>MUHAMMAD ABUZAR</t>
  </si>
  <si>
    <t>MUHAMMAD UMAR</t>
  </si>
  <si>
    <t>SARMAD PERVAIZ</t>
  </si>
  <si>
    <t>MUHAMMAD IMRAN KHALID</t>
  </si>
  <si>
    <t>ATEEQ UR REHMAN</t>
  </si>
  <si>
    <t>AHMED SHEHROZ</t>
  </si>
  <si>
    <t>ALI RAZA</t>
  </si>
  <si>
    <t>MUHAMMAD SHOAIB</t>
  </si>
  <si>
    <t>ADNAN MUBAREK</t>
  </si>
  <si>
    <t>IBRAR AHMAD</t>
  </si>
  <si>
    <t>ALI AHMAD AFZAL</t>
  </si>
  <si>
    <t>BABAR KHAN</t>
  </si>
  <si>
    <t>BILAL YASIN</t>
  </si>
  <si>
    <t>SYED SHAMSHAIR ALI RIZVI</t>
  </si>
  <si>
    <t>NADEEM MUSHTAQ</t>
  </si>
  <si>
    <t>SOHAIB SIDDIQUI</t>
  </si>
  <si>
    <t>SALMAN AHMED</t>
  </si>
  <si>
    <t>SHARJEEL FAROOQ</t>
  </si>
  <si>
    <t>IJLAL MUJTABA</t>
  </si>
  <si>
    <t>MUHAMMAD HASEEB SAEED</t>
  </si>
  <si>
    <t>SYED MUHAMMAD ALI</t>
  </si>
  <si>
    <t>MUHAMMAD USMAN</t>
  </si>
  <si>
    <t>USMAN ARSHED</t>
  </si>
  <si>
    <t>NAVEED GHAFFAR</t>
  </si>
  <si>
    <t>UMAR JAVED</t>
  </si>
  <si>
    <t>AHMAD MUAZ TUFAIL</t>
  </si>
  <si>
    <t>MUHAMMAD UMAIR KHAN</t>
  </si>
  <si>
    <t>Section: D</t>
  </si>
  <si>
    <r>
      <t>Semester:</t>
    </r>
    <r>
      <rPr>
        <sz val="11"/>
        <color theme="1"/>
        <rFont val="Calibri"/>
        <family val="2"/>
        <scheme val="minor"/>
      </rPr>
      <t xml:space="preserve"> Fall 2013</t>
    </r>
  </si>
  <si>
    <t>Assignments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</si>
</sst>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;[Red]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66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indexed="64"/>
      </top>
      <bottom style="thin">
        <color rgb="FF111111"/>
      </bottom>
      <diagonal/>
    </border>
    <border>
      <left/>
      <right style="thin">
        <color rgb="FF111111"/>
      </right>
      <top style="thin">
        <color indexed="64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111111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165" fontId="0" fillId="0" borderId="0" xfId="0" applyNumberFormat="1"/>
    <xf numFmtId="0" fontId="1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wrapText="1"/>
    </xf>
    <xf numFmtId="165" fontId="0" fillId="0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20" fillId="0" borderId="19" xfId="0" applyFont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 wrapText="1"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wrapText="1"/>
    </xf>
    <xf numFmtId="164" fontId="0" fillId="37" borderId="10" xfId="0" applyNumberFormat="1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MT/Teaching/Grading/Results/CS/Worksheet%20for%20Grading%20on%20Bell%20Shaped%20Curve%20without%20D%20and%20D+%20gra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dents Sheet"/>
      <sheetName val="Ranges"/>
    </sheetNames>
    <sheetDataSet>
      <sheetData sheetId="0"/>
      <sheetData sheetId="1">
        <row r="4">
          <cell r="C4">
            <v>0</v>
          </cell>
          <cell r="D4">
            <v>31</v>
          </cell>
          <cell r="E4" t="str">
            <v>F</v>
          </cell>
        </row>
        <row r="5">
          <cell r="C5">
            <v>32</v>
          </cell>
          <cell r="D5">
            <v>35.212000000000003</v>
          </cell>
          <cell r="E5" t="str">
            <v>C-</v>
          </cell>
        </row>
        <row r="6">
          <cell r="C6">
            <v>35.222000000000001</v>
          </cell>
          <cell r="D6">
            <v>36.946666666666665</v>
          </cell>
          <cell r="E6" t="str">
            <v>C</v>
          </cell>
        </row>
        <row r="7">
          <cell r="C7">
            <v>36.956666666666663</v>
          </cell>
          <cell r="D7">
            <v>42.01466666666667</v>
          </cell>
          <cell r="E7" t="str">
            <v>C+</v>
          </cell>
        </row>
        <row r="8">
          <cell r="C8">
            <v>42.024666666666668</v>
          </cell>
          <cell r="D8">
            <v>47.050666666666672</v>
          </cell>
          <cell r="E8" t="str">
            <v>B-</v>
          </cell>
        </row>
        <row r="9">
          <cell r="C9">
            <v>47.06066666666667</v>
          </cell>
          <cell r="D9">
            <v>52.785333333333334</v>
          </cell>
          <cell r="E9" t="str">
            <v>B</v>
          </cell>
        </row>
        <row r="10">
          <cell r="C10">
            <v>52.795333333333332</v>
          </cell>
          <cell r="D10">
            <v>61.788533333333334</v>
          </cell>
          <cell r="E10" t="str">
            <v>B+</v>
          </cell>
        </row>
        <row r="11">
          <cell r="C11">
            <v>61.798533333333332</v>
          </cell>
          <cell r="D11">
            <v>69.888000000000019</v>
          </cell>
          <cell r="E11" t="str">
            <v>A-</v>
          </cell>
        </row>
        <row r="12">
          <cell r="C12">
            <v>69.898000000000025</v>
          </cell>
          <cell r="D12">
            <v>80.666666666666657</v>
          </cell>
          <cell r="E1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tabSelected="1" topLeftCell="A13" workbookViewId="0">
      <selection activeCell="A46" sqref="A46:T46"/>
    </sheetView>
  </sheetViews>
  <sheetFormatPr defaultRowHeight="15"/>
  <cols>
    <col min="1" max="1" width="5.140625" bestFit="1" customWidth="1"/>
    <col min="2" max="2" width="10.5703125" bestFit="1" customWidth="1"/>
    <col min="3" max="3" width="28.42578125" customWidth="1"/>
    <col min="4" max="4" width="3" style="4" hidden="1" customWidth="1"/>
    <col min="5" max="5" width="3" customWidth="1"/>
    <col min="6" max="9" width="3.7109375" customWidth="1"/>
    <col min="10" max="10" width="5.42578125" bestFit="1" customWidth="1"/>
    <col min="11" max="11" width="4.28515625" customWidth="1"/>
    <col min="12" max="12" width="5" customWidth="1"/>
    <col min="13" max="13" width="4.42578125" customWidth="1"/>
    <col min="14" max="14" width="5.42578125" bestFit="1" customWidth="1"/>
    <col min="15" max="15" width="5.5703125" bestFit="1" customWidth="1"/>
    <col min="16" max="16" width="9.42578125" customWidth="1"/>
    <col min="17" max="17" width="5.5703125" bestFit="1" customWidth="1"/>
    <col min="18" max="18" width="5.5703125" customWidth="1"/>
    <col min="19" max="20" width="6.42578125" bestFit="1" customWidth="1"/>
    <col min="21" max="21" width="9.140625" style="4"/>
  </cols>
  <sheetData>
    <row r="1" spans="1:22" ht="22.5" customHeight="1">
      <c r="A1" s="32"/>
      <c r="B1" s="32"/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4" t="s">
        <v>1</v>
      </c>
      <c r="O1" s="34"/>
      <c r="P1" s="34"/>
      <c r="Q1" s="34"/>
      <c r="R1" s="34"/>
      <c r="S1" s="34"/>
      <c r="T1" s="34"/>
    </row>
    <row r="2" spans="1:22" ht="17.25" customHeight="1">
      <c r="A2" s="32"/>
      <c r="B2" s="32"/>
      <c r="C2" s="35" t="s">
        <v>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4" t="s">
        <v>22</v>
      </c>
      <c r="O2" s="34"/>
      <c r="P2" s="34"/>
      <c r="Q2" s="34"/>
      <c r="R2" s="34"/>
      <c r="S2" s="34"/>
      <c r="T2" s="34"/>
    </row>
    <row r="3" spans="1:22" ht="19.5" customHeight="1">
      <c r="A3" s="32"/>
      <c r="B3" s="32"/>
      <c r="C3" s="35" t="s">
        <v>21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4" t="s">
        <v>60</v>
      </c>
      <c r="O3" s="34"/>
      <c r="P3" s="34"/>
      <c r="Q3" s="34"/>
      <c r="R3" s="34"/>
      <c r="S3" s="34"/>
      <c r="T3" s="34"/>
    </row>
    <row r="4" spans="1:22" ht="24.75" customHeight="1">
      <c r="A4" s="32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2"/>
      <c r="O4" s="32"/>
      <c r="P4" s="32"/>
      <c r="Q4" s="32"/>
      <c r="R4" s="32"/>
      <c r="S4" s="32"/>
      <c r="T4" s="32"/>
    </row>
    <row r="5" spans="1:22">
      <c r="A5" s="36" t="s">
        <v>20</v>
      </c>
      <c r="B5" s="36"/>
      <c r="C5" s="36"/>
      <c r="D5" s="36" t="s">
        <v>25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4" t="s">
        <v>59</v>
      </c>
      <c r="R5" s="34"/>
      <c r="S5" s="34"/>
      <c r="T5" s="34"/>
    </row>
    <row r="6" spans="1:2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2"/>
      <c r="R6" s="32"/>
      <c r="S6" s="32"/>
      <c r="T6" s="32"/>
    </row>
    <row r="7" spans="1:22">
      <c r="A7" s="38" t="s">
        <v>18</v>
      </c>
      <c r="B7" s="38"/>
      <c r="C7" s="38"/>
      <c r="D7" s="38"/>
      <c r="E7" s="38"/>
      <c r="F7" s="38"/>
      <c r="G7" s="38"/>
      <c r="H7" s="38"/>
      <c r="I7" s="38"/>
      <c r="J7" s="38"/>
      <c r="K7" s="36" t="s">
        <v>3</v>
      </c>
      <c r="L7" s="36"/>
      <c r="M7" s="36"/>
      <c r="N7" s="36"/>
      <c r="O7" s="36" t="s">
        <v>19</v>
      </c>
      <c r="P7" s="36"/>
      <c r="Q7" s="36"/>
      <c r="R7" s="36"/>
      <c r="S7" s="36"/>
      <c r="T7" s="36"/>
    </row>
    <row r="8" spans="1:2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2" ht="36.75" customHeight="1">
      <c r="A9" s="40" t="s">
        <v>4</v>
      </c>
      <c r="B9" s="40" t="s">
        <v>5</v>
      </c>
      <c r="C9" s="40" t="s">
        <v>6</v>
      </c>
      <c r="D9" s="42" t="s">
        <v>24</v>
      </c>
      <c r="E9" s="43"/>
      <c r="F9" s="43"/>
      <c r="G9" s="43"/>
      <c r="H9" s="43"/>
      <c r="I9" s="43"/>
      <c r="J9" s="1" t="s">
        <v>7</v>
      </c>
      <c r="K9" s="42" t="s">
        <v>61</v>
      </c>
      <c r="L9" s="44"/>
      <c r="M9" s="44"/>
      <c r="N9" s="1" t="s">
        <v>7</v>
      </c>
      <c r="O9" s="1" t="s">
        <v>8</v>
      </c>
      <c r="P9" s="1" t="s">
        <v>9</v>
      </c>
      <c r="Q9" s="1" t="s">
        <v>10</v>
      </c>
      <c r="R9" s="1" t="s">
        <v>17</v>
      </c>
      <c r="S9" s="1" t="s">
        <v>11</v>
      </c>
      <c r="T9" s="40" t="s">
        <v>12</v>
      </c>
    </row>
    <row r="10" spans="1:22">
      <c r="A10" s="41"/>
      <c r="B10" s="41"/>
      <c r="C10" s="41"/>
      <c r="D10" s="8">
        <v>10</v>
      </c>
      <c r="E10" s="8">
        <v>10</v>
      </c>
      <c r="F10" s="8">
        <v>10</v>
      </c>
      <c r="G10" s="8">
        <v>10</v>
      </c>
      <c r="H10" s="8">
        <v>10</v>
      </c>
      <c r="I10" s="8">
        <v>10</v>
      </c>
      <c r="J10" s="8">
        <v>10</v>
      </c>
      <c r="K10" s="23">
        <v>6</v>
      </c>
      <c r="L10" s="23">
        <v>6</v>
      </c>
      <c r="M10" s="23">
        <v>3</v>
      </c>
      <c r="N10" s="24">
        <v>15</v>
      </c>
      <c r="O10" s="24">
        <v>60</v>
      </c>
      <c r="P10" s="24">
        <v>50</v>
      </c>
      <c r="Q10" s="8"/>
      <c r="R10" s="8"/>
      <c r="S10" s="8"/>
      <c r="T10" s="41"/>
    </row>
    <row r="11" spans="1:22">
      <c r="A11" s="17">
        <v>1</v>
      </c>
      <c r="B11" s="17">
        <v>101519004</v>
      </c>
      <c r="C11" s="30" t="s">
        <v>26</v>
      </c>
      <c r="D11" s="31"/>
      <c r="E11" s="11">
        <v>2</v>
      </c>
      <c r="F11" s="11">
        <v>6</v>
      </c>
      <c r="G11" s="11">
        <v>8</v>
      </c>
      <c r="H11" s="11">
        <v>10</v>
      </c>
      <c r="I11" s="11">
        <v>0</v>
      </c>
      <c r="J11" s="15">
        <f>0.2*(E11+F11+G11+H11+I11)</f>
        <v>5.2</v>
      </c>
      <c r="K11" s="11">
        <v>5</v>
      </c>
      <c r="L11" s="11">
        <v>5</v>
      </c>
      <c r="M11" s="11">
        <v>3</v>
      </c>
      <c r="N11" s="25">
        <v>13</v>
      </c>
      <c r="O11" s="11">
        <v>29.5</v>
      </c>
      <c r="P11" s="14">
        <f t="shared" ref="P11:P43" si="0">J11+N11+(O11*25/60)</f>
        <v>30.491666666666667</v>
      </c>
      <c r="Q11" s="8"/>
      <c r="R11" s="8"/>
      <c r="S11" s="9"/>
      <c r="T11" s="10"/>
      <c r="U11" s="5"/>
      <c r="V11" s="6"/>
    </row>
    <row r="12" spans="1:22">
      <c r="A12" s="17">
        <v>2</v>
      </c>
      <c r="B12" s="17">
        <v>101519015</v>
      </c>
      <c r="C12" s="26" t="s">
        <v>27</v>
      </c>
      <c r="D12" s="27"/>
      <c r="E12" s="11">
        <v>0</v>
      </c>
      <c r="F12" s="11">
        <v>0</v>
      </c>
      <c r="G12" s="21"/>
      <c r="H12" s="11">
        <v>0</v>
      </c>
      <c r="I12" s="11">
        <v>0</v>
      </c>
      <c r="J12" s="15">
        <f t="shared" ref="J12:J43" si="1">0.2*(E12+F12+G12+H12+I12)</f>
        <v>0</v>
      </c>
      <c r="K12" s="11">
        <v>4</v>
      </c>
      <c r="L12" s="11">
        <v>4</v>
      </c>
      <c r="M12" s="11">
        <v>3</v>
      </c>
      <c r="N12" s="25">
        <v>11</v>
      </c>
      <c r="O12" s="11">
        <v>19</v>
      </c>
      <c r="P12" s="14">
        <f t="shared" si="0"/>
        <v>18.916666666666668</v>
      </c>
      <c r="Q12" s="8"/>
      <c r="R12" s="8"/>
      <c r="S12" s="9"/>
      <c r="T12" s="12"/>
      <c r="U12" s="5"/>
      <c r="V12" s="6"/>
    </row>
    <row r="13" spans="1:22">
      <c r="A13" s="17">
        <v>3</v>
      </c>
      <c r="B13" s="17">
        <v>101519016</v>
      </c>
      <c r="C13" s="26" t="s">
        <v>28</v>
      </c>
      <c r="D13" s="27"/>
      <c r="E13" s="11">
        <v>9</v>
      </c>
      <c r="F13" s="11">
        <v>6</v>
      </c>
      <c r="G13" s="11">
        <v>2</v>
      </c>
      <c r="H13" s="11">
        <v>6</v>
      </c>
      <c r="I13" s="11">
        <v>0</v>
      </c>
      <c r="J13" s="15">
        <f t="shared" si="1"/>
        <v>4.6000000000000005</v>
      </c>
      <c r="K13" s="11">
        <v>6</v>
      </c>
      <c r="L13" s="11">
        <v>6</v>
      </c>
      <c r="M13" s="11">
        <v>3</v>
      </c>
      <c r="N13" s="25">
        <v>15</v>
      </c>
      <c r="O13" s="11">
        <v>34</v>
      </c>
      <c r="P13" s="14">
        <f t="shared" si="0"/>
        <v>33.766666666666666</v>
      </c>
      <c r="Q13" s="8"/>
      <c r="R13" s="8"/>
      <c r="S13" s="9"/>
      <c r="T13" s="12"/>
      <c r="U13" s="5"/>
      <c r="V13" s="6"/>
    </row>
    <row r="14" spans="1:22">
      <c r="A14" s="17">
        <v>4</v>
      </c>
      <c r="B14" s="17">
        <v>101519023</v>
      </c>
      <c r="C14" s="26" t="s">
        <v>29</v>
      </c>
      <c r="D14" s="27"/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5">
        <f t="shared" si="1"/>
        <v>0.2</v>
      </c>
      <c r="K14" s="11">
        <v>4</v>
      </c>
      <c r="L14" s="11">
        <v>4</v>
      </c>
      <c r="M14" s="11">
        <v>2</v>
      </c>
      <c r="N14" s="25">
        <v>10</v>
      </c>
      <c r="O14" s="11">
        <v>5</v>
      </c>
      <c r="P14" s="14">
        <f t="shared" si="0"/>
        <v>12.283333333333333</v>
      </c>
      <c r="Q14" s="8"/>
      <c r="R14" s="8"/>
      <c r="S14" s="9"/>
      <c r="T14" s="12"/>
      <c r="U14" s="5"/>
      <c r="V14" s="6"/>
    </row>
    <row r="15" spans="1:22">
      <c r="A15" s="17">
        <v>5</v>
      </c>
      <c r="B15" s="17">
        <v>101519024</v>
      </c>
      <c r="C15" s="26" t="s">
        <v>30</v>
      </c>
      <c r="D15" s="27"/>
      <c r="E15" s="11">
        <v>9</v>
      </c>
      <c r="F15" s="11">
        <v>9</v>
      </c>
      <c r="G15" s="11">
        <v>8</v>
      </c>
      <c r="H15" s="11">
        <v>10</v>
      </c>
      <c r="I15" s="11">
        <v>0</v>
      </c>
      <c r="J15" s="15">
        <f t="shared" si="1"/>
        <v>7.2</v>
      </c>
      <c r="K15" s="11">
        <v>6</v>
      </c>
      <c r="L15" s="11">
        <v>6</v>
      </c>
      <c r="M15" s="11">
        <v>3</v>
      </c>
      <c r="N15" s="25">
        <v>15</v>
      </c>
      <c r="O15" s="11">
        <v>45</v>
      </c>
      <c r="P15" s="14">
        <f t="shared" si="0"/>
        <v>40.950000000000003</v>
      </c>
      <c r="Q15" s="8"/>
      <c r="R15" s="8"/>
      <c r="S15" s="9"/>
      <c r="T15" s="12"/>
      <c r="U15" s="5"/>
      <c r="V15" s="6"/>
    </row>
    <row r="16" spans="1:22">
      <c r="A16" s="17">
        <v>6</v>
      </c>
      <c r="B16" s="17">
        <v>101519051</v>
      </c>
      <c r="C16" s="26" t="s">
        <v>31</v>
      </c>
      <c r="D16" s="27"/>
      <c r="E16" s="11">
        <v>0</v>
      </c>
      <c r="F16" s="11">
        <v>5</v>
      </c>
      <c r="G16" s="11">
        <v>0</v>
      </c>
      <c r="H16" s="11">
        <v>5</v>
      </c>
      <c r="I16" s="11">
        <v>10</v>
      </c>
      <c r="J16" s="15">
        <f t="shared" si="1"/>
        <v>4</v>
      </c>
      <c r="K16" s="11">
        <v>4</v>
      </c>
      <c r="L16" s="11">
        <v>4</v>
      </c>
      <c r="M16" s="11">
        <v>3</v>
      </c>
      <c r="N16" s="25">
        <v>11</v>
      </c>
      <c r="O16" s="11">
        <v>12.5</v>
      </c>
      <c r="P16" s="14">
        <f t="shared" si="0"/>
        <v>20.208333333333332</v>
      </c>
      <c r="Q16" s="8"/>
      <c r="R16" s="8"/>
      <c r="S16" s="9"/>
      <c r="T16" s="12"/>
      <c r="U16" s="5"/>
      <c r="V16" s="6"/>
    </row>
    <row r="17" spans="1:22">
      <c r="A17" s="17">
        <v>7</v>
      </c>
      <c r="B17" s="17">
        <v>101519054</v>
      </c>
      <c r="C17" s="26" t="s">
        <v>32</v>
      </c>
      <c r="D17" s="27"/>
      <c r="E17" s="11">
        <v>1</v>
      </c>
      <c r="F17" s="11">
        <v>3</v>
      </c>
      <c r="G17" s="11">
        <v>1</v>
      </c>
      <c r="H17" s="11">
        <v>5</v>
      </c>
      <c r="I17" s="11">
        <v>10</v>
      </c>
      <c r="J17" s="15">
        <f t="shared" si="1"/>
        <v>4</v>
      </c>
      <c r="K17" s="11">
        <v>5</v>
      </c>
      <c r="L17" s="11">
        <v>5</v>
      </c>
      <c r="M17" s="11">
        <v>3</v>
      </c>
      <c r="N17" s="25">
        <v>13</v>
      </c>
      <c r="O17" s="11">
        <v>22.5</v>
      </c>
      <c r="P17" s="14">
        <f t="shared" si="0"/>
        <v>26.375</v>
      </c>
      <c r="Q17" s="8"/>
      <c r="R17" s="8"/>
      <c r="S17" s="9"/>
      <c r="T17" s="12"/>
      <c r="U17" s="5"/>
      <c r="V17" s="6"/>
    </row>
    <row r="18" spans="1:22">
      <c r="A18" s="17">
        <v>8</v>
      </c>
      <c r="B18" s="17">
        <v>101519060</v>
      </c>
      <c r="C18" s="26" t="s">
        <v>33</v>
      </c>
      <c r="D18" s="27"/>
      <c r="E18" s="11">
        <v>1</v>
      </c>
      <c r="F18" s="11">
        <v>0</v>
      </c>
      <c r="G18" s="11">
        <v>0</v>
      </c>
      <c r="H18" s="21"/>
      <c r="I18" s="21"/>
      <c r="J18" s="15">
        <f t="shared" si="1"/>
        <v>0.2</v>
      </c>
      <c r="K18" s="11">
        <v>4</v>
      </c>
      <c r="L18" s="11">
        <v>4</v>
      </c>
      <c r="M18" s="11">
        <v>2</v>
      </c>
      <c r="N18" s="25">
        <v>10</v>
      </c>
      <c r="O18" s="11">
        <v>11</v>
      </c>
      <c r="P18" s="14">
        <f t="shared" si="0"/>
        <v>14.783333333333331</v>
      </c>
      <c r="Q18" s="8"/>
      <c r="R18" s="8"/>
      <c r="S18" s="9"/>
      <c r="T18" s="12"/>
      <c r="U18" s="5"/>
      <c r="V18" s="6"/>
    </row>
    <row r="19" spans="1:22">
      <c r="A19" s="17">
        <v>9</v>
      </c>
      <c r="B19" s="17">
        <v>101519061</v>
      </c>
      <c r="C19" s="26" t="s">
        <v>34</v>
      </c>
      <c r="D19" s="27"/>
      <c r="E19" s="11">
        <v>0</v>
      </c>
      <c r="F19" s="20">
        <v>8</v>
      </c>
      <c r="G19" s="11">
        <v>0</v>
      </c>
      <c r="H19" s="11">
        <v>5</v>
      </c>
      <c r="I19" s="11">
        <v>0</v>
      </c>
      <c r="J19" s="15">
        <f t="shared" si="1"/>
        <v>2.6</v>
      </c>
      <c r="K19" s="11">
        <v>4</v>
      </c>
      <c r="L19" s="11">
        <v>4</v>
      </c>
      <c r="M19" s="11">
        <v>2</v>
      </c>
      <c r="N19" s="25">
        <v>10</v>
      </c>
      <c r="O19" s="11">
        <v>10.5</v>
      </c>
      <c r="P19" s="14">
        <f t="shared" si="0"/>
        <v>16.975000000000001</v>
      </c>
      <c r="Q19" s="8"/>
      <c r="R19" s="8"/>
      <c r="S19" s="9"/>
      <c r="T19" s="12"/>
      <c r="U19" s="5"/>
      <c r="V19" s="6"/>
    </row>
    <row r="20" spans="1:22">
      <c r="A20" s="17">
        <v>10</v>
      </c>
      <c r="B20" s="17">
        <v>101519068</v>
      </c>
      <c r="C20" s="26" t="s">
        <v>35</v>
      </c>
      <c r="D20" s="27"/>
      <c r="E20" s="11">
        <v>9</v>
      </c>
      <c r="F20" s="11">
        <v>9</v>
      </c>
      <c r="G20" s="21"/>
      <c r="H20" s="11">
        <v>5</v>
      </c>
      <c r="I20" s="11">
        <v>10</v>
      </c>
      <c r="J20" s="15">
        <f t="shared" si="1"/>
        <v>6.6000000000000005</v>
      </c>
      <c r="K20" s="11">
        <v>6</v>
      </c>
      <c r="L20" s="11">
        <v>6</v>
      </c>
      <c r="M20" s="11">
        <v>3</v>
      </c>
      <c r="N20" s="25">
        <v>15</v>
      </c>
      <c r="O20" s="11">
        <v>38</v>
      </c>
      <c r="P20" s="14">
        <f t="shared" si="0"/>
        <v>37.433333333333337</v>
      </c>
      <c r="Q20" s="8"/>
      <c r="R20" s="8"/>
      <c r="S20" s="9"/>
      <c r="T20" s="12"/>
      <c r="U20" s="5"/>
      <c r="V20" s="6"/>
    </row>
    <row r="21" spans="1:22">
      <c r="A21" s="17">
        <v>11</v>
      </c>
      <c r="B21" s="17">
        <v>101519069</v>
      </c>
      <c r="C21" s="26" t="s">
        <v>36</v>
      </c>
      <c r="D21" s="27"/>
      <c r="E21" s="11">
        <v>0</v>
      </c>
      <c r="F21" s="20">
        <v>8</v>
      </c>
      <c r="G21" s="11">
        <v>0</v>
      </c>
      <c r="H21" s="11">
        <v>0</v>
      </c>
      <c r="I21" s="11">
        <v>7</v>
      </c>
      <c r="J21" s="15">
        <f t="shared" si="1"/>
        <v>3</v>
      </c>
      <c r="K21" s="11">
        <v>5</v>
      </c>
      <c r="L21" s="11">
        <v>4</v>
      </c>
      <c r="M21" s="11">
        <v>3</v>
      </c>
      <c r="N21" s="25">
        <v>12</v>
      </c>
      <c r="O21" s="11">
        <v>14</v>
      </c>
      <c r="P21" s="14">
        <f t="shared" si="0"/>
        <v>20.833333333333332</v>
      </c>
      <c r="Q21" s="8"/>
      <c r="R21" s="8"/>
      <c r="S21" s="9"/>
      <c r="T21" s="12"/>
      <c r="U21" s="5"/>
      <c r="V21" s="6"/>
    </row>
    <row r="22" spans="1:22" ht="14.25" customHeight="1">
      <c r="A22" s="17">
        <v>12</v>
      </c>
      <c r="B22" s="17">
        <v>101519073</v>
      </c>
      <c r="C22" s="26" t="s">
        <v>37</v>
      </c>
      <c r="D22" s="27"/>
      <c r="E22" s="11">
        <v>9</v>
      </c>
      <c r="F22" s="19">
        <v>2</v>
      </c>
      <c r="G22" s="11">
        <v>0</v>
      </c>
      <c r="H22" s="11">
        <v>0</v>
      </c>
      <c r="I22" s="11">
        <v>5</v>
      </c>
      <c r="J22" s="15">
        <f t="shared" si="1"/>
        <v>3.2</v>
      </c>
      <c r="K22" s="11">
        <v>5</v>
      </c>
      <c r="L22" s="11">
        <v>5</v>
      </c>
      <c r="M22" s="11">
        <v>3</v>
      </c>
      <c r="N22" s="25">
        <v>13</v>
      </c>
      <c r="O22" s="11">
        <v>22</v>
      </c>
      <c r="P22" s="14">
        <f t="shared" si="0"/>
        <v>25.366666666666667</v>
      </c>
      <c r="Q22" s="8"/>
      <c r="R22" s="8"/>
      <c r="S22" s="9"/>
      <c r="T22" s="12"/>
      <c r="U22" s="5"/>
      <c r="V22" s="6"/>
    </row>
    <row r="23" spans="1:22">
      <c r="A23" s="17">
        <v>13</v>
      </c>
      <c r="B23" s="17">
        <v>101519074</v>
      </c>
      <c r="C23" s="26" t="s">
        <v>38</v>
      </c>
      <c r="D23" s="27"/>
      <c r="E23" s="11">
        <v>0</v>
      </c>
      <c r="F23" s="11">
        <v>9</v>
      </c>
      <c r="G23" s="11">
        <v>2</v>
      </c>
      <c r="H23" s="11">
        <v>8</v>
      </c>
      <c r="I23" s="11">
        <v>10</v>
      </c>
      <c r="J23" s="15">
        <f t="shared" si="1"/>
        <v>5.8000000000000007</v>
      </c>
      <c r="K23" s="11">
        <v>6</v>
      </c>
      <c r="L23" s="11">
        <v>6</v>
      </c>
      <c r="M23" s="11">
        <v>3</v>
      </c>
      <c r="N23" s="25">
        <v>15</v>
      </c>
      <c r="O23" s="11">
        <v>35.5</v>
      </c>
      <c r="P23" s="14">
        <f t="shared" si="0"/>
        <v>35.591666666666669</v>
      </c>
      <c r="Q23" s="8"/>
      <c r="R23" s="8"/>
      <c r="S23" s="9"/>
      <c r="T23" s="12"/>
      <c r="U23" s="5"/>
      <c r="V23" s="6"/>
    </row>
    <row r="24" spans="1:22">
      <c r="A24" s="17">
        <v>14</v>
      </c>
      <c r="B24" s="17">
        <v>101519079</v>
      </c>
      <c r="C24" s="26" t="s">
        <v>39</v>
      </c>
      <c r="D24" s="27"/>
      <c r="E24" s="11">
        <v>2</v>
      </c>
      <c r="F24" s="11">
        <v>2</v>
      </c>
      <c r="G24" s="11">
        <v>1</v>
      </c>
      <c r="H24" s="11">
        <v>2</v>
      </c>
      <c r="I24" s="11">
        <v>0</v>
      </c>
      <c r="J24" s="15">
        <f t="shared" si="1"/>
        <v>1.4000000000000001</v>
      </c>
      <c r="K24" s="11">
        <v>4</v>
      </c>
      <c r="L24" s="11">
        <v>4</v>
      </c>
      <c r="M24" s="11">
        <v>3</v>
      </c>
      <c r="N24" s="25">
        <v>11</v>
      </c>
      <c r="O24" s="11">
        <v>12</v>
      </c>
      <c r="P24" s="14">
        <f t="shared" si="0"/>
        <v>17.399999999999999</v>
      </c>
      <c r="Q24" s="8"/>
      <c r="R24" s="8"/>
      <c r="S24" s="9"/>
      <c r="T24" s="12"/>
      <c r="U24" s="5"/>
      <c r="V24" s="6"/>
    </row>
    <row r="25" spans="1:22">
      <c r="A25" s="17">
        <v>15</v>
      </c>
      <c r="B25" s="17">
        <v>101519080</v>
      </c>
      <c r="C25" s="26" t="s">
        <v>40</v>
      </c>
      <c r="D25" s="27"/>
      <c r="E25" s="11">
        <v>1</v>
      </c>
      <c r="F25" s="11">
        <v>6</v>
      </c>
      <c r="G25" s="11">
        <v>1</v>
      </c>
      <c r="H25" s="11">
        <v>5</v>
      </c>
      <c r="I25" s="11">
        <v>10</v>
      </c>
      <c r="J25" s="15">
        <f t="shared" si="1"/>
        <v>4.6000000000000005</v>
      </c>
      <c r="K25" s="11">
        <v>5</v>
      </c>
      <c r="L25" s="11">
        <v>5</v>
      </c>
      <c r="M25" s="11">
        <v>3</v>
      </c>
      <c r="N25" s="25">
        <v>13</v>
      </c>
      <c r="O25" s="11">
        <v>17</v>
      </c>
      <c r="P25" s="14">
        <f t="shared" si="0"/>
        <v>24.683333333333334</v>
      </c>
      <c r="Q25" s="8"/>
      <c r="R25" s="8"/>
      <c r="S25" s="9"/>
      <c r="T25" s="12"/>
      <c r="U25" s="5"/>
      <c r="V25" s="6"/>
    </row>
    <row r="26" spans="1:22">
      <c r="A26" s="17">
        <v>16</v>
      </c>
      <c r="B26" s="17">
        <v>101519092</v>
      </c>
      <c r="C26" s="26" t="s">
        <v>41</v>
      </c>
      <c r="D26" s="27"/>
      <c r="E26" s="11">
        <v>9</v>
      </c>
      <c r="F26" s="11">
        <v>4</v>
      </c>
      <c r="G26" s="11">
        <v>1</v>
      </c>
      <c r="H26" s="11">
        <v>3</v>
      </c>
      <c r="I26" s="11">
        <v>5</v>
      </c>
      <c r="J26" s="15">
        <f t="shared" si="1"/>
        <v>4.4000000000000004</v>
      </c>
      <c r="K26" s="11">
        <v>5</v>
      </c>
      <c r="L26" s="11">
        <v>4</v>
      </c>
      <c r="M26" s="11">
        <v>3</v>
      </c>
      <c r="N26" s="25">
        <v>12</v>
      </c>
      <c r="O26" s="11">
        <v>16</v>
      </c>
      <c r="P26" s="14">
        <f t="shared" si="0"/>
        <v>23.066666666666666</v>
      </c>
      <c r="Q26" s="8"/>
      <c r="R26" s="8"/>
      <c r="S26" s="9"/>
      <c r="T26" s="12"/>
      <c r="U26" s="5"/>
      <c r="V26" s="6"/>
    </row>
    <row r="27" spans="1:22">
      <c r="A27" s="17">
        <v>17</v>
      </c>
      <c r="B27" s="17">
        <v>101519094</v>
      </c>
      <c r="C27" s="26" t="s">
        <v>42</v>
      </c>
      <c r="D27" s="27"/>
      <c r="E27" s="11">
        <v>0</v>
      </c>
      <c r="F27" s="19"/>
      <c r="G27" s="11">
        <v>1</v>
      </c>
      <c r="H27" s="21"/>
      <c r="I27" s="21"/>
      <c r="J27" s="15">
        <f t="shared" si="1"/>
        <v>0.2</v>
      </c>
      <c r="K27" s="11">
        <v>4</v>
      </c>
      <c r="L27" s="11">
        <v>4</v>
      </c>
      <c r="M27" s="11">
        <v>2</v>
      </c>
      <c r="N27" s="25">
        <v>10</v>
      </c>
      <c r="O27" s="11">
        <v>5</v>
      </c>
      <c r="P27" s="14">
        <f t="shared" si="0"/>
        <v>12.283333333333333</v>
      </c>
      <c r="Q27" s="8"/>
      <c r="R27" s="8"/>
      <c r="S27" s="9"/>
      <c r="T27" s="12"/>
      <c r="U27" s="5"/>
      <c r="V27" s="6"/>
    </row>
    <row r="28" spans="1:22">
      <c r="A28" s="17">
        <v>18</v>
      </c>
      <c r="B28" s="17">
        <v>101519096</v>
      </c>
      <c r="C28" s="26" t="s">
        <v>43</v>
      </c>
      <c r="D28" s="27"/>
      <c r="E28" s="11">
        <v>9</v>
      </c>
      <c r="F28" s="11">
        <v>3</v>
      </c>
      <c r="G28" s="11">
        <v>2</v>
      </c>
      <c r="H28" s="11">
        <v>0</v>
      </c>
      <c r="I28" s="11">
        <v>0</v>
      </c>
      <c r="J28" s="15">
        <f t="shared" si="1"/>
        <v>2.8000000000000003</v>
      </c>
      <c r="K28" s="11">
        <v>5</v>
      </c>
      <c r="L28" s="11">
        <v>5</v>
      </c>
      <c r="M28" s="11">
        <v>3</v>
      </c>
      <c r="N28" s="25">
        <v>13</v>
      </c>
      <c r="O28" s="11">
        <v>18</v>
      </c>
      <c r="P28" s="14">
        <f t="shared" si="0"/>
        <v>23.3</v>
      </c>
      <c r="Q28" s="8"/>
      <c r="R28" s="8"/>
      <c r="S28" s="9"/>
      <c r="T28" s="12"/>
      <c r="U28" s="5"/>
      <c r="V28" s="6"/>
    </row>
    <row r="29" spans="1:22">
      <c r="A29" s="17">
        <v>19</v>
      </c>
      <c r="B29" s="17">
        <v>101519098</v>
      </c>
      <c r="C29" s="26" t="s">
        <v>44</v>
      </c>
      <c r="D29" s="27"/>
      <c r="E29" s="11">
        <v>5</v>
      </c>
      <c r="F29" s="11">
        <v>0</v>
      </c>
      <c r="G29" s="11">
        <v>0</v>
      </c>
      <c r="H29" s="11">
        <v>0</v>
      </c>
      <c r="I29" s="11">
        <v>0</v>
      </c>
      <c r="J29" s="15">
        <f t="shared" si="1"/>
        <v>1</v>
      </c>
      <c r="K29" s="22"/>
      <c r="L29" s="22"/>
      <c r="M29" s="22"/>
      <c r="N29" s="46"/>
      <c r="O29" s="11">
        <v>5.5</v>
      </c>
      <c r="P29" s="14">
        <f t="shared" si="0"/>
        <v>3.2916666666666665</v>
      </c>
      <c r="Q29" s="8"/>
      <c r="R29" s="8"/>
      <c r="S29" s="9"/>
      <c r="T29" s="12"/>
      <c r="U29" s="5"/>
      <c r="V29" s="6"/>
    </row>
    <row r="30" spans="1:22">
      <c r="A30" s="17">
        <v>20</v>
      </c>
      <c r="B30" s="17">
        <v>101519107</v>
      </c>
      <c r="C30" s="26" t="s">
        <v>45</v>
      </c>
      <c r="D30" s="27"/>
      <c r="E30" s="11">
        <v>1</v>
      </c>
      <c r="F30" s="11">
        <v>2</v>
      </c>
      <c r="G30" s="11">
        <v>0</v>
      </c>
      <c r="H30" s="11">
        <v>5</v>
      </c>
      <c r="I30" s="11">
        <v>0</v>
      </c>
      <c r="J30" s="15">
        <f t="shared" si="1"/>
        <v>1.6</v>
      </c>
      <c r="K30" s="11">
        <v>4</v>
      </c>
      <c r="L30" s="11">
        <v>4</v>
      </c>
      <c r="M30" s="11">
        <v>2</v>
      </c>
      <c r="N30" s="25">
        <v>10</v>
      </c>
      <c r="O30" s="11">
        <v>7.5</v>
      </c>
      <c r="P30" s="14">
        <f t="shared" si="0"/>
        <v>14.725</v>
      </c>
      <c r="Q30" s="8"/>
      <c r="R30" s="8"/>
      <c r="S30" s="9"/>
      <c r="T30" s="12"/>
      <c r="U30" s="5"/>
      <c r="V30" s="6"/>
    </row>
    <row r="31" spans="1:22">
      <c r="A31" s="17">
        <v>21</v>
      </c>
      <c r="B31" s="17">
        <v>101519118</v>
      </c>
      <c r="C31" s="26" t="s">
        <v>46</v>
      </c>
      <c r="D31" s="27"/>
      <c r="E31" s="11">
        <v>1</v>
      </c>
      <c r="F31" s="11">
        <v>7</v>
      </c>
      <c r="G31" s="11">
        <v>0</v>
      </c>
      <c r="H31" s="11">
        <v>5</v>
      </c>
      <c r="I31" s="11">
        <v>0</v>
      </c>
      <c r="J31" s="15">
        <f t="shared" si="1"/>
        <v>2.6</v>
      </c>
      <c r="K31" s="11">
        <v>5</v>
      </c>
      <c r="L31" s="11">
        <v>5</v>
      </c>
      <c r="M31" s="11">
        <v>3</v>
      </c>
      <c r="N31" s="25">
        <v>13</v>
      </c>
      <c r="O31" s="11">
        <v>25</v>
      </c>
      <c r="P31" s="14">
        <f t="shared" si="0"/>
        <v>26.016666666666666</v>
      </c>
      <c r="Q31" s="8"/>
      <c r="R31" s="8"/>
      <c r="S31" s="9"/>
      <c r="T31" s="12"/>
      <c r="U31" s="5"/>
      <c r="V31" s="6"/>
    </row>
    <row r="32" spans="1:22">
      <c r="A32" s="17">
        <v>22</v>
      </c>
      <c r="B32" s="17">
        <v>101519129</v>
      </c>
      <c r="C32" s="26" t="s">
        <v>47</v>
      </c>
      <c r="D32" s="27"/>
      <c r="E32" s="11">
        <v>8</v>
      </c>
      <c r="F32" s="11">
        <v>4</v>
      </c>
      <c r="G32" s="11">
        <v>0</v>
      </c>
      <c r="H32" s="11">
        <v>5</v>
      </c>
      <c r="I32" s="11">
        <v>0</v>
      </c>
      <c r="J32" s="15">
        <f t="shared" si="1"/>
        <v>3.4000000000000004</v>
      </c>
      <c r="K32" s="11">
        <v>4</v>
      </c>
      <c r="L32" s="11">
        <v>4</v>
      </c>
      <c r="M32" s="11">
        <v>2</v>
      </c>
      <c r="N32" s="25">
        <v>10</v>
      </c>
      <c r="O32" s="11">
        <v>10</v>
      </c>
      <c r="P32" s="14">
        <f t="shared" si="0"/>
        <v>17.566666666666666</v>
      </c>
      <c r="Q32" s="8"/>
      <c r="R32" s="8"/>
      <c r="S32" s="9"/>
      <c r="T32" s="12"/>
      <c r="U32" s="5"/>
      <c r="V32" s="6"/>
    </row>
    <row r="33" spans="1:22">
      <c r="A33" s="17">
        <v>23</v>
      </c>
      <c r="B33" s="17">
        <v>101519134</v>
      </c>
      <c r="C33" s="26" t="s">
        <v>48</v>
      </c>
      <c r="D33" s="27"/>
      <c r="E33" s="11">
        <v>5</v>
      </c>
      <c r="F33" s="11">
        <v>9</v>
      </c>
      <c r="G33" s="16">
        <v>0</v>
      </c>
      <c r="H33" s="11">
        <v>5</v>
      </c>
      <c r="I33" s="11">
        <v>0</v>
      </c>
      <c r="J33" s="15">
        <f t="shared" si="1"/>
        <v>3.8000000000000003</v>
      </c>
      <c r="K33" s="11">
        <v>5</v>
      </c>
      <c r="L33" s="11">
        <v>5</v>
      </c>
      <c r="M33" s="11">
        <v>3</v>
      </c>
      <c r="N33" s="25">
        <v>13</v>
      </c>
      <c r="O33" s="11">
        <v>20</v>
      </c>
      <c r="P33" s="14">
        <f t="shared" si="0"/>
        <v>25.133333333333333</v>
      </c>
      <c r="Q33" s="8"/>
      <c r="R33" s="8"/>
      <c r="S33" s="9"/>
      <c r="T33" s="12"/>
      <c r="U33" s="5"/>
      <c r="V33" s="6"/>
    </row>
    <row r="34" spans="1:22">
      <c r="A34" s="17">
        <v>24</v>
      </c>
      <c r="B34" s="17">
        <v>101519141</v>
      </c>
      <c r="C34" s="26" t="s">
        <v>49</v>
      </c>
      <c r="D34" s="27"/>
      <c r="E34" s="11">
        <v>2</v>
      </c>
      <c r="F34" s="11">
        <v>7</v>
      </c>
      <c r="G34" s="16">
        <v>4</v>
      </c>
      <c r="H34" s="11">
        <v>5</v>
      </c>
      <c r="I34" s="11">
        <v>10</v>
      </c>
      <c r="J34" s="15">
        <f t="shared" si="1"/>
        <v>5.6000000000000005</v>
      </c>
      <c r="K34" s="11">
        <v>5</v>
      </c>
      <c r="L34" s="11">
        <v>5</v>
      </c>
      <c r="M34" s="11">
        <v>3</v>
      </c>
      <c r="N34" s="25">
        <v>13</v>
      </c>
      <c r="O34" s="11">
        <v>18.5</v>
      </c>
      <c r="P34" s="14">
        <f t="shared" si="0"/>
        <v>26.308333333333334</v>
      </c>
      <c r="Q34" s="8"/>
      <c r="R34" s="8"/>
      <c r="S34" s="9"/>
      <c r="T34" s="12"/>
      <c r="U34" s="5"/>
      <c r="V34" s="6"/>
    </row>
    <row r="35" spans="1:22">
      <c r="A35" s="17">
        <v>25</v>
      </c>
      <c r="B35" s="17">
        <v>101519146</v>
      </c>
      <c r="C35" s="26" t="s">
        <v>50</v>
      </c>
      <c r="D35" s="27"/>
      <c r="E35" s="11">
        <v>1</v>
      </c>
      <c r="F35" s="11">
        <v>8</v>
      </c>
      <c r="G35" s="16">
        <v>0</v>
      </c>
      <c r="H35" s="21"/>
      <c r="I35" s="21"/>
      <c r="J35" s="15">
        <f t="shared" si="1"/>
        <v>1.8</v>
      </c>
      <c r="K35" s="11">
        <v>4</v>
      </c>
      <c r="L35" s="11">
        <v>4</v>
      </c>
      <c r="M35" s="11">
        <v>3</v>
      </c>
      <c r="N35" s="25">
        <v>11</v>
      </c>
      <c r="O35" s="47">
        <v>33</v>
      </c>
      <c r="P35" s="14">
        <f t="shared" si="0"/>
        <v>26.55</v>
      </c>
      <c r="Q35" s="8"/>
      <c r="R35" s="8"/>
      <c r="S35" s="9"/>
      <c r="T35" s="12"/>
      <c r="U35" s="5"/>
      <c r="V35" s="6"/>
    </row>
    <row r="36" spans="1:22">
      <c r="A36" s="17">
        <v>26</v>
      </c>
      <c r="B36" s="17">
        <v>101519148</v>
      </c>
      <c r="C36" s="26" t="s">
        <v>51</v>
      </c>
      <c r="D36" s="27"/>
      <c r="E36" s="11">
        <v>2</v>
      </c>
      <c r="F36" s="11">
        <v>7</v>
      </c>
      <c r="G36" s="16">
        <v>0</v>
      </c>
      <c r="H36" s="21"/>
      <c r="I36" s="21"/>
      <c r="J36" s="15">
        <f t="shared" si="1"/>
        <v>1.8</v>
      </c>
      <c r="K36" s="11">
        <v>4</v>
      </c>
      <c r="L36" s="11">
        <v>4</v>
      </c>
      <c r="M36" s="11">
        <v>3</v>
      </c>
      <c r="N36" s="25">
        <v>11</v>
      </c>
      <c r="O36" s="47">
        <v>45</v>
      </c>
      <c r="P36" s="14">
        <f t="shared" si="0"/>
        <v>31.55</v>
      </c>
      <c r="Q36" s="8"/>
      <c r="R36" s="8"/>
      <c r="S36" s="9"/>
      <c r="T36" s="12"/>
      <c r="U36" s="5"/>
      <c r="V36" s="6"/>
    </row>
    <row r="37" spans="1:22">
      <c r="A37" s="17">
        <v>27</v>
      </c>
      <c r="B37" s="17">
        <v>101519168</v>
      </c>
      <c r="C37" s="26" t="s">
        <v>52</v>
      </c>
      <c r="D37" s="27"/>
      <c r="E37" s="11">
        <v>2</v>
      </c>
      <c r="F37" s="21"/>
      <c r="G37" s="16">
        <v>0</v>
      </c>
      <c r="H37" s="11">
        <v>5</v>
      </c>
      <c r="I37" s="11">
        <v>0</v>
      </c>
      <c r="J37" s="15">
        <f t="shared" si="1"/>
        <v>1.4000000000000001</v>
      </c>
      <c r="K37" s="11">
        <v>4</v>
      </c>
      <c r="L37" s="11">
        <v>4</v>
      </c>
      <c r="M37" s="11">
        <v>2</v>
      </c>
      <c r="N37" s="25">
        <v>10</v>
      </c>
      <c r="O37" s="11">
        <v>10</v>
      </c>
      <c r="P37" s="14">
        <f t="shared" si="0"/>
        <v>15.566666666666666</v>
      </c>
      <c r="Q37" s="8"/>
      <c r="R37" s="8"/>
      <c r="S37" s="9"/>
      <c r="T37" s="12"/>
      <c r="U37" s="5"/>
      <c r="V37" s="6"/>
    </row>
    <row r="38" spans="1:22">
      <c r="A38" s="17">
        <v>28</v>
      </c>
      <c r="B38" s="17">
        <v>101519171</v>
      </c>
      <c r="C38" s="26" t="s">
        <v>53</v>
      </c>
      <c r="D38" s="27"/>
      <c r="E38" s="11">
        <v>2</v>
      </c>
      <c r="F38" s="11">
        <v>5</v>
      </c>
      <c r="G38" s="16">
        <v>1</v>
      </c>
      <c r="H38" s="11">
        <v>5</v>
      </c>
      <c r="I38" s="11">
        <v>0</v>
      </c>
      <c r="J38" s="15">
        <f t="shared" si="1"/>
        <v>2.6</v>
      </c>
      <c r="K38" s="11">
        <v>4</v>
      </c>
      <c r="L38" s="11">
        <v>4</v>
      </c>
      <c r="M38" s="11">
        <v>2</v>
      </c>
      <c r="N38" s="25">
        <v>12</v>
      </c>
      <c r="O38" s="11">
        <v>16</v>
      </c>
      <c r="P38" s="14">
        <f t="shared" si="0"/>
        <v>21.266666666666666</v>
      </c>
      <c r="Q38" s="8"/>
      <c r="R38" s="8"/>
      <c r="S38" s="9"/>
      <c r="T38" s="12"/>
      <c r="U38" s="5"/>
      <c r="V38" s="6"/>
    </row>
    <row r="39" spans="1:22">
      <c r="A39" s="17">
        <v>29</v>
      </c>
      <c r="B39" s="17">
        <v>101519184</v>
      </c>
      <c r="C39" s="26" t="s">
        <v>54</v>
      </c>
      <c r="D39" s="27"/>
      <c r="E39" s="11">
        <v>2</v>
      </c>
      <c r="F39" s="11">
        <v>2</v>
      </c>
      <c r="G39" s="16">
        <v>0</v>
      </c>
      <c r="H39" s="11">
        <v>0</v>
      </c>
      <c r="I39" s="11">
        <v>0</v>
      </c>
      <c r="J39" s="15">
        <f t="shared" si="1"/>
        <v>0.8</v>
      </c>
      <c r="K39" s="11">
        <v>4</v>
      </c>
      <c r="L39" s="11">
        <v>4</v>
      </c>
      <c r="M39" s="11">
        <v>3</v>
      </c>
      <c r="N39" s="25">
        <v>11</v>
      </c>
      <c r="O39" s="11">
        <v>12.5</v>
      </c>
      <c r="P39" s="14">
        <f t="shared" si="0"/>
        <v>17.008333333333333</v>
      </c>
      <c r="Q39" s="8"/>
      <c r="R39" s="8"/>
      <c r="S39" s="9"/>
      <c r="T39" s="12"/>
      <c r="U39" s="5"/>
      <c r="V39" s="6"/>
    </row>
    <row r="40" spans="1:22">
      <c r="A40" s="17">
        <v>30</v>
      </c>
      <c r="B40" s="17">
        <v>101519213</v>
      </c>
      <c r="C40" s="26" t="s">
        <v>55</v>
      </c>
      <c r="D40" s="27"/>
      <c r="E40" s="11">
        <v>3</v>
      </c>
      <c r="F40" s="11">
        <v>6</v>
      </c>
      <c r="G40" s="16">
        <v>1</v>
      </c>
      <c r="H40" s="11">
        <v>5</v>
      </c>
      <c r="I40" s="11">
        <v>0</v>
      </c>
      <c r="J40" s="15">
        <f t="shared" si="1"/>
        <v>3</v>
      </c>
      <c r="K40" s="11">
        <v>4</v>
      </c>
      <c r="L40" s="11">
        <v>4</v>
      </c>
      <c r="M40" s="11">
        <v>3</v>
      </c>
      <c r="N40" s="25">
        <v>11</v>
      </c>
      <c r="O40" s="11">
        <v>13.5</v>
      </c>
      <c r="P40" s="14">
        <f t="shared" si="0"/>
        <v>19.625</v>
      </c>
      <c r="Q40" s="8"/>
      <c r="R40" s="8"/>
      <c r="S40" s="9"/>
      <c r="T40" s="12"/>
      <c r="U40" s="5"/>
      <c r="V40" s="6"/>
    </row>
    <row r="41" spans="1:22">
      <c r="A41" s="17">
        <v>31</v>
      </c>
      <c r="B41" s="17">
        <v>101519223</v>
      </c>
      <c r="C41" s="26" t="s">
        <v>56</v>
      </c>
      <c r="D41" s="27"/>
      <c r="E41" s="11">
        <v>0</v>
      </c>
      <c r="F41" s="11">
        <v>0</v>
      </c>
      <c r="G41" s="16">
        <v>1</v>
      </c>
      <c r="H41" s="11">
        <v>5</v>
      </c>
      <c r="I41" s="11">
        <v>0</v>
      </c>
      <c r="J41" s="15">
        <f t="shared" si="1"/>
        <v>1.2000000000000002</v>
      </c>
      <c r="K41" s="11">
        <v>4</v>
      </c>
      <c r="L41" s="11">
        <v>4</v>
      </c>
      <c r="M41" s="11">
        <v>2</v>
      </c>
      <c r="N41" s="25">
        <v>10</v>
      </c>
      <c r="O41" s="11">
        <v>6</v>
      </c>
      <c r="P41" s="14">
        <f t="shared" si="0"/>
        <v>13.7</v>
      </c>
      <c r="Q41" s="8"/>
      <c r="R41" s="8"/>
      <c r="S41" s="9"/>
      <c r="T41" s="12"/>
      <c r="U41" s="5"/>
      <c r="V41" s="6"/>
    </row>
    <row r="42" spans="1:22">
      <c r="A42" s="17">
        <v>32</v>
      </c>
      <c r="B42" s="17">
        <v>101519226</v>
      </c>
      <c r="C42" s="26" t="s">
        <v>57</v>
      </c>
      <c r="D42" s="27"/>
      <c r="E42" s="11">
        <v>5</v>
      </c>
      <c r="F42" s="11">
        <v>0</v>
      </c>
      <c r="G42" s="16">
        <v>1</v>
      </c>
      <c r="H42" s="11">
        <v>0</v>
      </c>
      <c r="I42" s="11">
        <v>0</v>
      </c>
      <c r="J42" s="15">
        <f t="shared" si="1"/>
        <v>1.2000000000000002</v>
      </c>
      <c r="K42" s="11">
        <v>5</v>
      </c>
      <c r="L42" s="11">
        <v>5</v>
      </c>
      <c r="M42" s="11">
        <v>3</v>
      </c>
      <c r="N42" s="25">
        <v>13</v>
      </c>
      <c r="O42" s="11">
        <v>26</v>
      </c>
      <c r="P42" s="14">
        <f t="shared" si="0"/>
        <v>25.033333333333331</v>
      </c>
      <c r="Q42" s="8"/>
      <c r="R42" s="8"/>
      <c r="S42" s="9"/>
      <c r="T42" s="12"/>
      <c r="U42" s="5"/>
      <c r="V42" s="6"/>
    </row>
    <row r="43" spans="1:22">
      <c r="A43" s="18">
        <v>1</v>
      </c>
      <c r="B43" s="17">
        <v>91420219</v>
      </c>
      <c r="C43" s="28" t="s">
        <v>58</v>
      </c>
      <c r="D43" s="29"/>
      <c r="E43" s="11">
        <v>2</v>
      </c>
      <c r="F43" s="11">
        <v>0</v>
      </c>
      <c r="G43" s="16">
        <v>8</v>
      </c>
      <c r="H43" s="11">
        <v>6</v>
      </c>
      <c r="I43" s="11">
        <v>0</v>
      </c>
      <c r="J43" s="15">
        <f t="shared" si="1"/>
        <v>3.2</v>
      </c>
      <c r="K43" s="48">
        <v>5</v>
      </c>
      <c r="L43" s="11">
        <v>5</v>
      </c>
      <c r="M43" s="11">
        <v>3</v>
      </c>
      <c r="N43" s="25">
        <v>13</v>
      </c>
      <c r="O43" s="11">
        <v>21.5</v>
      </c>
      <c r="P43" s="14">
        <f t="shared" si="0"/>
        <v>25.158333333333331</v>
      </c>
      <c r="Q43" s="8"/>
      <c r="R43" s="8"/>
      <c r="S43" s="9"/>
      <c r="T43" s="12"/>
      <c r="U43" s="5"/>
      <c r="V43" s="6"/>
    </row>
    <row r="44" spans="1:22">
      <c r="A44" s="2"/>
      <c r="B44" s="3"/>
      <c r="C44" s="7" t="s">
        <v>23</v>
      </c>
      <c r="D44" s="13" t="e">
        <f>AVERAGE(D11:D43)</f>
        <v>#DIV/0!</v>
      </c>
      <c r="E44" s="8">
        <f>AVERAGE(E11:E43)</f>
        <v>3.1212121212121211</v>
      </c>
      <c r="F44" s="8">
        <f>AVERAGE(F11:F43)</f>
        <v>4.419354838709677</v>
      </c>
      <c r="G44" s="8">
        <f>AVERAGE(G11:G43)</f>
        <v>1.3870967741935485</v>
      </c>
      <c r="H44" s="8">
        <f t="shared" ref="H44:J44" si="2">AVERAGE(H11:H43)</f>
        <v>3.9655172413793105</v>
      </c>
      <c r="I44" s="8">
        <f>AVERAGE(I11:I43)</f>
        <v>2.6551724137931036</v>
      </c>
      <c r="J44" s="8">
        <f t="shared" si="2"/>
        <v>2.8787878787878789</v>
      </c>
      <c r="K44" s="13">
        <f>AVERAGE(K11:K43)</f>
        <v>4.625</v>
      </c>
      <c r="L44" s="8">
        <f t="shared" ref="L44:M44" si="3">AVERAGE(L11:L43)</f>
        <v>4.5625</v>
      </c>
      <c r="M44" s="8">
        <f t="shared" si="3"/>
        <v>2.71875</v>
      </c>
      <c r="N44" s="8">
        <f t="shared" ref="N44" si="4">AVERAGE(N11:N43)</f>
        <v>11.96875</v>
      </c>
      <c r="O44" s="8">
        <f t="shared" ref="O44:P44" si="5">AVERAGE(O11:O43)</f>
        <v>19.287878787878789</v>
      </c>
      <c r="P44" s="8">
        <f t="shared" si="5"/>
        <v>22.521464646464644</v>
      </c>
      <c r="Q44" s="8"/>
      <c r="R44" s="8"/>
      <c r="S44" s="9"/>
      <c r="T44" s="12"/>
      <c r="U44" s="5"/>
      <c r="V44" s="6"/>
    </row>
    <row r="45" spans="1:22" ht="19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2" ht="19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2" ht="19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2" ht="15" customHeight="1">
      <c r="A48" s="37" t="s">
        <v>13</v>
      </c>
      <c r="B48" s="37"/>
      <c r="C48" s="37"/>
      <c r="D48" s="37"/>
      <c r="E48" s="37"/>
      <c r="F48" s="37"/>
      <c r="G48" s="37"/>
      <c r="H48" s="37"/>
      <c r="I48" s="37"/>
      <c r="J48" s="37"/>
      <c r="K48" s="37" t="s">
        <v>15</v>
      </c>
      <c r="L48" s="37"/>
      <c r="M48" s="37"/>
      <c r="N48" s="37"/>
      <c r="O48" s="32"/>
      <c r="P48" s="32"/>
      <c r="Q48" s="32"/>
      <c r="R48" s="32"/>
      <c r="S48" s="32"/>
      <c r="T48" s="32"/>
    </row>
    <row r="49" spans="1:20" ht="15" customHeight="1">
      <c r="A49" s="37" t="s">
        <v>14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16</v>
      </c>
      <c r="L49" s="37"/>
      <c r="M49" s="37"/>
      <c r="N49" s="37"/>
      <c r="O49" s="32"/>
      <c r="P49" s="32"/>
      <c r="Q49" s="32"/>
      <c r="R49" s="32"/>
      <c r="S49" s="32"/>
      <c r="T49" s="32"/>
    </row>
  </sheetData>
  <sortState ref="B11:S34">
    <sortCondition descending="1" ref="P11:P34"/>
  </sortState>
  <mergeCells count="68">
    <mergeCell ref="A45:T45"/>
    <mergeCell ref="A46:T46"/>
    <mergeCell ref="A47:T47"/>
    <mergeCell ref="A48:J48"/>
    <mergeCell ref="A49:J49"/>
    <mergeCell ref="K48:N48"/>
    <mergeCell ref="K49:N49"/>
    <mergeCell ref="O48:T48"/>
    <mergeCell ref="O49:T49"/>
    <mergeCell ref="A8:T8"/>
    <mergeCell ref="A9:A10"/>
    <mergeCell ref="B9:B10"/>
    <mergeCell ref="C9:C10"/>
    <mergeCell ref="D9:I9"/>
    <mergeCell ref="T9:T10"/>
    <mergeCell ref="K9:M9"/>
    <mergeCell ref="A6:C6"/>
    <mergeCell ref="D6:P6"/>
    <mergeCell ref="Q6:T6"/>
    <mergeCell ref="A7:J7"/>
    <mergeCell ref="K7:N7"/>
    <mergeCell ref="O7:T7"/>
    <mergeCell ref="A4:B4"/>
    <mergeCell ref="C4:M4"/>
    <mergeCell ref="N4:T4"/>
    <mergeCell ref="A5:C5"/>
    <mergeCell ref="D5:P5"/>
    <mergeCell ref="Q5:T5"/>
    <mergeCell ref="A1:B3"/>
    <mergeCell ref="C1:M1"/>
    <mergeCell ref="N1:T1"/>
    <mergeCell ref="C2:M2"/>
    <mergeCell ref="N2:T2"/>
    <mergeCell ref="C3:M3"/>
    <mergeCell ref="N3:T3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1:D41"/>
    <mergeCell ref="C42:D42"/>
    <mergeCell ref="C43:D43"/>
    <mergeCell ref="C36:D36"/>
    <mergeCell ref="C37:D37"/>
    <mergeCell ref="C38:D38"/>
    <mergeCell ref="C39:D39"/>
    <mergeCell ref="C40:D40"/>
  </mergeCells>
  <pageMargins left="0.75" right="0.75" top="1" bottom="1" header="0.5" footer="0.5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Muhammad Ilyas Khan</cp:lastModifiedBy>
  <dcterms:created xsi:type="dcterms:W3CDTF">2012-11-07T08:50:58Z</dcterms:created>
  <dcterms:modified xsi:type="dcterms:W3CDTF">2014-01-16T10:43:15Z</dcterms:modified>
</cp:coreProperties>
</file>