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255" windowHeight="8955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O24" i="2"/>
  <c r="O23"/>
  <c r="O22"/>
  <c r="O21"/>
  <c r="O20"/>
  <c r="O19"/>
  <c r="O18"/>
  <c r="O17"/>
  <c r="O16"/>
  <c r="O15"/>
  <c r="O14"/>
  <c r="O13"/>
  <c r="O11"/>
  <c r="N25"/>
  <c r="O25" s="1"/>
  <c r="N24"/>
  <c r="N23"/>
  <c r="N22"/>
  <c r="N21"/>
  <c r="N20"/>
  <c r="N19"/>
  <c r="N18"/>
  <c r="N17"/>
  <c r="N16"/>
  <c r="N15"/>
  <c r="N14"/>
  <c r="N13"/>
  <c r="N12"/>
  <c r="O12" s="1"/>
  <c r="N11"/>
  <c r="N10"/>
  <c r="O10" s="1"/>
  <c r="H25" l="1"/>
  <c r="H24"/>
  <c r="H23"/>
  <c r="H22"/>
  <c r="H21"/>
  <c r="H20"/>
  <c r="H19"/>
  <c r="H18"/>
  <c r="H17"/>
  <c r="H16"/>
  <c r="H15"/>
  <c r="H14"/>
  <c r="H13"/>
  <c r="H12"/>
  <c r="H11"/>
  <c r="H10"/>
  <c r="Q10" l="1"/>
  <c r="Q11"/>
  <c r="Q12"/>
  <c r="Q13"/>
  <c r="Q14"/>
  <c r="Q15"/>
  <c r="Q16"/>
  <c r="Q17"/>
  <c r="Q18"/>
  <c r="Q19"/>
  <c r="Q20"/>
  <c r="Q21"/>
  <c r="Q22"/>
  <c r="Q23"/>
  <c r="Q24"/>
  <c r="Q25"/>
  <c r="S16"/>
  <c r="S15"/>
  <c r="S14"/>
  <c r="S13"/>
  <c r="S12" l="1"/>
  <c r="S23"/>
  <c r="S24"/>
  <c r="S25"/>
  <c r="S11"/>
  <c r="S17"/>
  <c r="S21"/>
  <c r="S22"/>
  <c r="S19"/>
  <c r="S20"/>
  <c r="S18"/>
</calcChain>
</file>

<file path=xl/sharedStrings.xml><?xml version="1.0" encoding="utf-8"?>
<sst xmlns="http://schemas.openxmlformats.org/spreadsheetml/2006/main" count="43" uniqueCount="42">
  <si>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</si>
  <si>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</si>
  <si>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</si>
  <si>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</si>
  <si>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</si>
  <si>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</si>
  <si>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r>
      <t>Course Code:</t>
    </r>
    <r>
      <rPr>
        <sz val="11"/>
        <color theme="1"/>
        <rFont val="Calibri"/>
        <family val="2"/>
        <scheme val="minor"/>
      </rPr>
      <t xml:space="preserve"> EE430</t>
    </r>
  </si>
  <si>
    <r>
      <t>Course Title:</t>
    </r>
    <r>
      <rPr>
        <sz val="11"/>
        <color theme="1"/>
        <rFont val="Calibri"/>
        <family val="2"/>
        <scheme val="minor"/>
      </rPr>
      <t>Optoelectronics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</si>
  <si>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</si>
  <si>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</si>
  <si>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</si>
  <si>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</si>
  <si>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</si>
  <si>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</si>
  <si>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</si>
  <si>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</si>
  <si>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</si>
  <si>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</si>
  <si>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</si>
  <si>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</si>
  <si>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BADAR MUNIR</t>
  </si>
  <si>
    <t>HAMMAD JAVED ALVI</t>
  </si>
  <si>
    <t>EHTESHAM UL HAQ</t>
  </si>
  <si>
    <t>MUHAMMAD ALI</t>
  </si>
  <si>
    <t>HAFIZ RAZA IFTIKHAR</t>
  </si>
  <si>
    <t>MUHAMMAD HUSSAIN ABDULLAH</t>
  </si>
  <si>
    <t>MUHAMMAD FAIZAN AKHTAR</t>
  </si>
  <si>
    <t>MUHAMMAD NAEEM AKHTAR</t>
  </si>
  <si>
    <t>DANIAL ABID</t>
  </si>
  <si>
    <t>JAWWAD TARIQ</t>
  </si>
  <si>
    <t>ABDUL HANAN SADIQ</t>
  </si>
  <si>
    <t>MUHAMMAD KHALID HASSAN</t>
  </si>
  <si>
    <t>MUDASSAR HUSSAIN</t>
  </si>
  <si>
    <t>YASIR MASOOD KHAN</t>
  </si>
  <si>
    <t>USAMA HAIDER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</si>
  <si>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</si>
  <si>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</si>
  <si>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</si>
  <si>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</si>
  <si>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:Khalid Asghar</t>
    </r>
  </si>
  <si>
    <t>Contact:03334316181</t>
  </si>
  <si>
    <t>Email:khalid.asghar@umt.edu.pk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</si>
</sst>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" fontId="0" fillId="0" borderId="10" xfId="0" applyNumberFormat="1" applyBorder="1" applyAlignment="1">
      <alignment wrapText="1"/>
    </xf>
    <xf numFmtId="1" fontId="0" fillId="0" borderId="10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0" fillId="0" borderId="16" xfId="0" applyBorder="1" applyAlignment="1">
      <alignment wrapText="1"/>
    </xf>
    <xf numFmtId="1" fontId="0" fillId="33" borderId="10" xfId="0" applyNumberForma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167640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showGridLines="0" tabSelected="1" topLeftCell="A3" workbookViewId="0">
      <selection activeCell="A7" sqref="A7:H7"/>
    </sheetView>
  </sheetViews>
  <sheetFormatPr defaultRowHeight="15"/>
  <cols>
    <col min="1" max="1" width="5" bestFit="1" customWidth="1"/>
    <col min="2" max="2" width="9.42578125" bestFit="1" customWidth="1"/>
    <col min="3" max="3" width="29.7109375" bestFit="1" customWidth="1"/>
    <col min="4" max="5" width="2.28515625" customWidth="1"/>
    <col min="6" max="7" width="2.85546875" customWidth="1"/>
    <col min="8" max="8" width="5.28515625" bestFit="1" customWidth="1"/>
    <col min="9" max="9" width="5.28515625" customWidth="1"/>
    <col min="10" max="10" width="2.42578125" customWidth="1"/>
    <col min="11" max="11" width="3.140625" customWidth="1"/>
    <col min="12" max="12" width="3.5703125" customWidth="1"/>
    <col min="13" max="13" width="3.28515625" customWidth="1"/>
    <col min="14" max="14" width="3.28515625" hidden="1" customWidth="1"/>
    <col min="15" max="15" width="4.7109375" customWidth="1"/>
    <col min="16" max="16" width="5.28515625" bestFit="1" customWidth="1"/>
    <col min="17" max="17" width="8.28515625" bestFit="1" customWidth="1"/>
    <col min="18" max="18" width="5.28515625" customWidth="1"/>
    <col min="19" max="19" width="6.28515625" bestFit="1" customWidth="1"/>
    <col min="20" max="20" width="5" bestFit="1" customWidth="1"/>
  </cols>
  <sheetData>
    <row r="1" spans="1:20" ht="18" customHeight="1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1</v>
      </c>
      <c r="P1" s="12"/>
      <c r="Q1" s="12"/>
      <c r="R1" s="12"/>
      <c r="S1" s="12"/>
      <c r="T1" s="12"/>
    </row>
    <row r="2" spans="1:20" ht="13.9" customHeight="1">
      <c r="A2" s="10"/>
      <c r="B2" s="10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2" t="s">
        <v>3</v>
      </c>
      <c r="P2" s="12"/>
      <c r="Q2" s="12"/>
      <c r="R2" s="12"/>
      <c r="S2" s="12"/>
      <c r="T2" s="12"/>
    </row>
    <row r="3" spans="1:20" ht="15.6" customHeight="1">
      <c r="A3" s="10"/>
      <c r="B3" s="10"/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2" t="s">
        <v>5</v>
      </c>
      <c r="P3" s="12"/>
      <c r="Q3" s="12"/>
      <c r="R3" s="12"/>
      <c r="S3" s="12"/>
      <c r="T3" s="12"/>
    </row>
    <row r="4" spans="1:20" ht="19.899999999999999" customHeight="1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  <c r="P4" s="10"/>
      <c r="Q4" s="10"/>
      <c r="R4" s="10"/>
      <c r="S4" s="10"/>
      <c r="T4" s="10"/>
    </row>
    <row r="5" spans="1:20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2" t="s">
        <v>8</v>
      </c>
      <c r="S5" s="12"/>
      <c r="T5" s="12"/>
    </row>
    <row r="6" spans="1:20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0"/>
      <c r="S6" s="10"/>
      <c r="T6" s="10"/>
    </row>
    <row r="7" spans="1:20">
      <c r="A7" s="14" t="s">
        <v>39</v>
      </c>
      <c r="B7" s="14"/>
      <c r="C7" s="14"/>
      <c r="D7" s="14"/>
      <c r="E7" s="14"/>
      <c r="F7" s="14"/>
      <c r="G7" s="14"/>
      <c r="H7" s="14"/>
      <c r="I7" s="8"/>
      <c r="J7" s="14" t="s">
        <v>40</v>
      </c>
      <c r="K7" s="14"/>
      <c r="L7" s="14"/>
      <c r="M7" s="14"/>
      <c r="N7" s="14"/>
      <c r="O7" s="14"/>
      <c r="P7" s="14" t="s">
        <v>41</v>
      </c>
      <c r="Q7" s="14"/>
      <c r="R7" s="14"/>
      <c r="S7" s="14"/>
      <c r="T7" s="14"/>
    </row>
    <row r="8" spans="1:20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ht="29.45" customHeight="1">
      <c r="A9" s="17" t="s">
        <v>9</v>
      </c>
      <c r="B9" s="17" t="s">
        <v>10</v>
      </c>
      <c r="C9" s="17" t="s">
        <v>11</v>
      </c>
      <c r="D9" s="19" t="s">
        <v>12</v>
      </c>
      <c r="E9" s="20"/>
      <c r="F9" s="20"/>
      <c r="G9" s="20"/>
      <c r="H9" s="2" t="s">
        <v>13</v>
      </c>
      <c r="I9" s="9"/>
      <c r="J9" s="19" t="s">
        <v>14</v>
      </c>
      <c r="K9" s="20"/>
      <c r="L9" s="20"/>
      <c r="M9" s="20"/>
      <c r="N9" s="20"/>
      <c r="O9" s="2" t="s">
        <v>13</v>
      </c>
      <c r="P9" s="2" t="s">
        <v>15</v>
      </c>
      <c r="Q9" s="2" t="s">
        <v>16</v>
      </c>
      <c r="R9" s="2" t="s">
        <v>17</v>
      </c>
      <c r="S9" s="2" t="s">
        <v>18</v>
      </c>
      <c r="T9" s="17" t="s">
        <v>19</v>
      </c>
    </row>
    <row r="10" spans="1:20">
      <c r="A10" s="18"/>
      <c r="B10" s="18"/>
      <c r="C10" s="18"/>
      <c r="D10" s="1">
        <v>1</v>
      </c>
      <c r="E10" s="1">
        <v>5</v>
      </c>
      <c r="F10" s="1">
        <v>10</v>
      </c>
      <c r="G10" s="1">
        <v>5</v>
      </c>
      <c r="H10" s="6">
        <f>(D10+E10+F10+G10)*0.95</f>
        <v>19.95</v>
      </c>
      <c r="I10" s="22">
        <v>10</v>
      </c>
      <c r="J10" s="1">
        <v>5</v>
      </c>
      <c r="K10" s="1">
        <v>5</v>
      </c>
      <c r="L10" s="1">
        <v>10</v>
      </c>
      <c r="M10" s="1">
        <v>10</v>
      </c>
      <c r="N10" s="5">
        <f>J10+K10+L10+M10+I10</f>
        <v>40</v>
      </c>
      <c r="O10" s="6">
        <f>N10/8</f>
        <v>5</v>
      </c>
      <c r="P10" s="1">
        <v>25</v>
      </c>
      <c r="Q10" s="5">
        <f>H10+O10+P10</f>
        <v>49.95</v>
      </c>
      <c r="R10" s="1"/>
      <c r="S10" s="1"/>
      <c r="T10" s="18"/>
    </row>
    <row r="11" spans="1:20">
      <c r="A11" s="3">
        <v>1</v>
      </c>
      <c r="B11" s="4">
        <v>81220066</v>
      </c>
      <c r="C11" s="4" t="s">
        <v>20</v>
      </c>
      <c r="D11" s="1">
        <v>1</v>
      </c>
      <c r="E11" s="1">
        <v>5</v>
      </c>
      <c r="F11" s="1">
        <v>0</v>
      </c>
      <c r="G11" s="1">
        <v>3</v>
      </c>
      <c r="H11" s="6">
        <f t="shared" ref="H11:H25" si="0">(D11+E11+F11+G11)*0.95</f>
        <v>8.5499999999999989</v>
      </c>
      <c r="I11" s="6">
        <v>8</v>
      </c>
      <c r="J11" s="1">
        <v>4</v>
      </c>
      <c r="K11" s="1">
        <v>4</v>
      </c>
      <c r="L11" s="1">
        <v>0</v>
      </c>
      <c r="M11" s="1">
        <v>0</v>
      </c>
      <c r="N11" s="5">
        <f t="shared" ref="N11:N25" si="1">J11+K11+L11+M11+I11</f>
        <v>16</v>
      </c>
      <c r="O11" s="6">
        <f t="shared" ref="O11:O25" si="2">N11/8</f>
        <v>2</v>
      </c>
      <c r="P11" s="1">
        <v>23</v>
      </c>
      <c r="Q11" s="5">
        <f>H11+O11+P11</f>
        <v>33.549999999999997</v>
      </c>
      <c r="R11" s="1"/>
      <c r="S11" s="1">
        <f t="shared" ref="S11:S25" si="3">SUM($Q11:$R11)</f>
        <v>33.549999999999997</v>
      </c>
      <c r="T11" s="1"/>
    </row>
    <row r="12" spans="1:20">
      <c r="A12" s="3">
        <v>2</v>
      </c>
      <c r="B12" s="4">
        <v>81220101</v>
      </c>
      <c r="C12" s="4" t="s">
        <v>21</v>
      </c>
      <c r="D12" s="1">
        <v>0</v>
      </c>
      <c r="E12" s="1">
        <v>2</v>
      </c>
      <c r="F12" s="1">
        <v>2.5</v>
      </c>
      <c r="G12" s="1">
        <v>3</v>
      </c>
      <c r="H12" s="6">
        <f t="shared" si="0"/>
        <v>7.125</v>
      </c>
      <c r="I12" s="6">
        <v>8</v>
      </c>
      <c r="J12" s="1">
        <v>5</v>
      </c>
      <c r="K12" s="1">
        <v>5</v>
      </c>
      <c r="L12" s="1">
        <v>7</v>
      </c>
      <c r="M12" s="1">
        <v>5</v>
      </c>
      <c r="N12" s="5">
        <f t="shared" si="1"/>
        <v>30</v>
      </c>
      <c r="O12" s="6">
        <f t="shared" si="2"/>
        <v>3.75</v>
      </c>
      <c r="P12" s="1">
        <v>20</v>
      </c>
      <c r="Q12" s="5">
        <f>H12+O12+P12</f>
        <v>30.875</v>
      </c>
      <c r="R12" s="1"/>
      <c r="S12" s="1">
        <f t="shared" si="3"/>
        <v>30.875</v>
      </c>
      <c r="T12" s="1"/>
    </row>
    <row r="13" spans="1:20">
      <c r="A13" s="3">
        <v>3</v>
      </c>
      <c r="B13" s="4">
        <v>91420073</v>
      </c>
      <c r="C13" s="4" t="s">
        <v>22</v>
      </c>
      <c r="D13" s="1">
        <v>0</v>
      </c>
      <c r="E13" s="1">
        <v>0</v>
      </c>
      <c r="F13" s="1">
        <v>0</v>
      </c>
      <c r="G13" s="1">
        <v>0</v>
      </c>
      <c r="H13" s="6">
        <f t="shared" si="0"/>
        <v>0</v>
      </c>
      <c r="I13" s="6">
        <v>0</v>
      </c>
      <c r="J13" s="1">
        <v>0</v>
      </c>
      <c r="K13" s="1">
        <v>0</v>
      </c>
      <c r="L13" s="1">
        <v>0</v>
      </c>
      <c r="M13" s="1">
        <v>0</v>
      </c>
      <c r="N13" s="5">
        <f t="shared" si="1"/>
        <v>0</v>
      </c>
      <c r="O13" s="6">
        <f t="shared" si="2"/>
        <v>0</v>
      </c>
      <c r="P13" s="1">
        <v>15</v>
      </c>
      <c r="Q13" s="5">
        <f>H13+O13+P13</f>
        <v>15</v>
      </c>
      <c r="R13" s="1"/>
      <c r="S13" s="1">
        <f t="shared" si="3"/>
        <v>15</v>
      </c>
      <c r="T13" s="1"/>
    </row>
    <row r="14" spans="1:20">
      <c r="A14" s="3">
        <v>4</v>
      </c>
      <c r="B14" s="4">
        <v>91420122</v>
      </c>
      <c r="C14" s="4" t="s">
        <v>23</v>
      </c>
      <c r="D14" s="1">
        <v>1</v>
      </c>
      <c r="E14" s="1">
        <v>5</v>
      </c>
      <c r="F14" s="1">
        <v>1</v>
      </c>
      <c r="G14" s="1">
        <v>3</v>
      </c>
      <c r="H14" s="6">
        <f t="shared" si="0"/>
        <v>9.5</v>
      </c>
      <c r="I14" s="6">
        <v>8</v>
      </c>
      <c r="J14" s="1">
        <v>4</v>
      </c>
      <c r="K14" s="1">
        <v>4</v>
      </c>
      <c r="L14" s="1">
        <v>0</v>
      </c>
      <c r="M14" s="1">
        <v>0</v>
      </c>
      <c r="N14" s="5">
        <f t="shared" si="1"/>
        <v>16</v>
      </c>
      <c r="O14" s="6">
        <f t="shared" si="2"/>
        <v>2</v>
      </c>
      <c r="P14" s="1">
        <v>22</v>
      </c>
      <c r="Q14" s="5">
        <f>H14+O14+P14</f>
        <v>33.5</v>
      </c>
      <c r="R14" s="1"/>
      <c r="S14" s="1">
        <f t="shared" si="3"/>
        <v>33.5</v>
      </c>
      <c r="T14" s="1"/>
    </row>
    <row r="15" spans="1:20">
      <c r="A15" s="3">
        <v>5</v>
      </c>
      <c r="B15" s="4">
        <v>91420151</v>
      </c>
      <c r="C15" s="4" t="s">
        <v>24</v>
      </c>
      <c r="D15" s="1">
        <v>1</v>
      </c>
      <c r="E15" s="1">
        <v>2</v>
      </c>
      <c r="F15" s="1">
        <v>0</v>
      </c>
      <c r="G15" s="1">
        <v>2</v>
      </c>
      <c r="H15" s="6">
        <f t="shared" si="0"/>
        <v>4.75</v>
      </c>
      <c r="I15" s="6">
        <v>8</v>
      </c>
      <c r="J15" s="1">
        <v>4</v>
      </c>
      <c r="K15" s="1">
        <v>4</v>
      </c>
      <c r="L15" s="1">
        <v>5</v>
      </c>
      <c r="M15" s="1">
        <v>5</v>
      </c>
      <c r="N15" s="5">
        <f t="shared" si="1"/>
        <v>26</v>
      </c>
      <c r="O15" s="6">
        <f t="shared" si="2"/>
        <v>3.25</v>
      </c>
      <c r="P15" s="1">
        <v>19</v>
      </c>
      <c r="Q15" s="5">
        <f>H15+O15+P15</f>
        <v>27</v>
      </c>
      <c r="R15" s="1"/>
      <c r="S15" s="1">
        <f t="shared" si="3"/>
        <v>27</v>
      </c>
      <c r="T15" s="1"/>
    </row>
    <row r="16" spans="1:20">
      <c r="A16" s="3">
        <v>6</v>
      </c>
      <c r="B16" s="4">
        <v>91420158</v>
      </c>
      <c r="C16" s="4" t="s">
        <v>25</v>
      </c>
      <c r="D16" s="1">
        <v>0</v>
      </c>
      <c r="E16" s="1">
        <v>5</v>
      </c>
      <c r="F16" s="1">
        <v>1</v>
      </c>
      <c r="G16" s="1">
        <v>3</v>
      </c>
      <c r="H16" s="6">
        <f t="shared" si="0"/>
        <v>8.5499999999999989</v>
      </c>
      <c r="I16" s="6">
        <v>9</v>
      </c>
      <c r="J16" s="1">
        <v>4</v>
      </c>
      <c r="K16" s="1">
        <v>0</v>
      </c>
      <c r="L16" s="1">
        <v>0</v>
      </c>
      <c r="M16" s="1">
        <v>0</v>
      </c>
      <c r="N16" s="5">
        <f t="shared" si="1"/>
        <v>13</v>
      </c>
      <c r="O16" s="6">
        <f t="shared" si="2"/>
        <v>1.625</v>
      </c>
      <c r="P16" s="1">
        <v>17</v>
      </c>
      <c r="Q16" s="5">
        <f>H16+O16+P16</f>
        <v>27.174999999999997</v>
      </c>
      <c r="R16" s="1"/>
      <c r="S16" s="1">
        <f t="shared" si="3"/>
        <v>27.174999999999997</v>
      </c>
      <c r="T16" s="1"/>
    </row>
    <row r="17" spans="1:20">
      <c r="A17" s="3">
        <v>7</v>
      </c>
      <c r="B17" s="4">
        <v>91420185</v>
      </c>
      <c r="C17" s="4" t="s">
        <v>26</v>
      </c>
      <c r="D17" s="1">
        <v>1</v>
      </c>
      <c r="E17" s="1">
        <v>5</v>
      </c>
      <c r="F17" s="1">
        <v>5</v>
      </c>
      <c r="G17" s="1">
        <v>3</v>
      </c>
      <c r="H17" s="6">
        <f t="shared" si="0"/>
        <v>13.299999999999999</v>
      </c>
      <c r="I17" s="6">
        <v>8</v>
      </c>
      <c r="J17" s="1">
        <v>5</v>
      </c>
      <c r="K17" s="1">
        <v>1</v>
      </c>
      <c r="L17" s="1">
        <v>2</v>
      </c>
      <c r="M17" s="1">
        <v>3</v>
      </c>
      <c r="N17" s="5">
        <f t="shared" si="1"/>
        <v>19</v>
      </c>
      <c r="O17" s="6">
        <f t="shared" si="2"/>
        <v>2.375</v>
      </c>
      <c r="P17" s="1">
        <v>18</v>
      </c>
      <c r="Q17" s="5">
        <f>H17+O17+P17</f>
        <v>33.674999999999997</v>
      </c>
      <c r="R17" s="1"/>
      <c r="S17" s="1">
        <f t="shared" si="3"/>
        <v>33.674999999999997</v>
      </c>
      <c r="T17" s="1"/>
    </row>
    <row r="18" spans="1:20">
      <c r="A18" s="3">
        <v>8</v>
      </c>
      <c r="B18" s="4">
        <v>91420236</v>
      </c>
      <c r="C18" s="4" t="s">
        <v>27</v>
      </c>
      <c r="D18" s="1">
        <v>1</v>
      </c>
      <c r="E18" s="1">
        <v>5</v>
      </c>
      <c r="F18" s="1">
        <v>1</v>
      </c>
      <c r="G18" s="1">
        <v>4</v>
      </c>
      <c r="H18" s="6">
        <f t="shared" si="0"/>
        <v>10.45</v>
      </c>
      <c r="I18" s="6">
        <v>9</v>
      </c>
      <c r="J18" s="1">
        <v>5</v>
      </c>
      <c r="K18" s="1">
        <v>0</v>
      </c>
      <c r="L18" s="1">
        <v>7</v>
      </c>
      <c r="M18" s="1">
        <v>8</v>
      </c>
      <c r="N18" s="5">
        <f t="shared" si="1"/>
        <v>29</v>
      </c>
      <c r="O18" s="6">
        <f t="shared" si="2"/>
        <v>3.625</v>
      </c>
      <c r="P18" s="1">
        <v>16</v>
      </c>
      <c r="Q18" s="5">
        <f>H18+O18+P18</f>
        <v>30.074999999999999</v>
      </c>
      <c r="R18" s="1"/>
      <c r="S18" s="1">
        <f t="shared" si="3"/>
        <v>30.074999999999999</v>
      </c>
      <c r="T18" s="1"/>
    </row>
    <row r="19" spans="1:20">
      <c r="A19" s="3">
        <v>9</v>
      </c>
      <c r="B19" s="4">
        <v>91420245</v>
      </c>
      <c r="C19" s="4" t="s">
        <v>28</v>
      </c>
      <c r="D19" s="1">
        <v>1</v>
      </c>
      <c r="E19" s="1">
        <v>5</v>
      </c>
      <c r="F19" s="1">
        <v>0</v>
      </c>
      <c r="G19" s="1">
        <v>3</v>
      </c>
      <c r="H19" s="6">
        <f t="shared" si="0"/>
        <v>8.5499999999999989</v>
      </c>
      <c r="I19" s="6">
        <v>9</v>
      </c>
      <c r="J19" s="1">
        <v>5</v>
      </c>
      <c r="K19" s="1">
        <v>1</v>
      </c>
      <c r="L19" s="1">
        <v>5</v>
      </c>
      <c r="M19" s="1">
        <v>5</v>
      </c>
      <c r="N19" s="5">
        <f t="shared" si="1"/>
        <v>25</v>
      </c>
      <c r="O19" s="6">
        <f t="shared" si="2"/>
        <v>3.125</v>
      </c>
      <c r="P19" s="1">
        <v>21</v>
      </c>
      <c r="Q19" s="5">
        <f>H19+O19+P19</f>
        <v>32.674999999999997</v>
      </c>
      <c r="R19" s="1"/>
      <c r="S19" s="1">
        <f t="shared" si="3"/>
        <v>32.674999999999997</v>
      </c>
      <c r="T19" s="1"/>
    </row>
    <row r="20" spans="1:20">
      <c r="A20" s="3">
        <v>10</v>
      </c>
      <c r="B20" s="4">
        <v>91420268</v>
      </c>
      <c r="C20" s="4" t="s">
        <v>29</v>
      </c>
      <c r="D20" s="1">
        <v>1</v>
      </c>
      <c r="E20" s="1">
        <v>5</v>
      </c>
      <c r="F20" s="1">
        <v>1</v>
      </c>
      <c r="G20" s="1">
        <v>0</v>
      </c>
      <c r="H20" s="6">
        <f t="shared" si="0"/>
        <v>6.6499999999999995</v>
      </c>
      <c r="I20" s="6">
        <v>9</v>
      </c>
      <c r="J20" s="1">
        <v>5</v>
      </c>
      <c r="K20" s="1">
        <v>5</v>
      </c>
      <c r="L20" s="1">
        <v>7</v>
      </c>
      <c r="M20" s="1">
        <v>8</v>
      </c>
      <c r="N20" s="5">
        <f t="shared" si="1"/>
        <v>34</v>
      </c>
      <c r="O20" s="6">
        <f t="shared" si="2"/>
        <v>4.25</v>
      </c>
      <c r="P20" s="1">
        <v>20</v>
      </c>
      <c r="Q20" s="5">
        <f>H20+O20+P20</f>
        <v>30.9</v>
      </c>
      <c r="R20" s="1"/>
      <c r="S20" s="1">
        <f t="shared" si="3"/>
        <v>30.9</v>
      </c>
      <c r="T20" s="1"/>
    </row>
    <row r="21" spans="1:20">
      <c r="A21" s="3">
        <v>11</v>
      </c>
      <c r="B21" s="4">
        <v>91420280</v>
      </c>
      <c r="C21" s="4" t="s">
        <v>30</v>
      </c>
      <c r="D21" s="1">
        <v>1</v>
      </c>
      <c r="E21" s="1">
        <v>4</v>
      </c>
      <c r="F21" s="1">
        <v>1</v>
      </c>
      <c r="G21" s="1">
        <v>0</v>
      </c>
      <c r="H21" s="6">
        <f t="shared" si="0"/>
        <v>5.6999999999999993</v>
      </c>
      <c r="I21" s="6">
        <v>8</v>
      </c>
      <c r="J21" s="1">
        <v>4</v>
      </c>
      <c r="K21" s="1">
        <v>0</v>
      </c>
      <c r="L21" s="1">
        <v>0</v>
      </c>
      <c r="M21" s="1">
        <v>0</v>
      </c>
      <c r="N21" s="5">
        <f t="shared" si="1"/>
        <v>12</v>
      </c>
      <c r="O21" s="6">
        <f t="shared" si="2"/>
        <v>1.5</v>
      </c>
      <c r="P21" s="1">
        <v>12</v>
      </c>
      <c r="Q21" s="5">
        <f>H21+O21+P21</f>
        <v>19.2</v>
      </c>
      <c r="R21" s="1"/>
      <c r="S21" s="1">
        <f t="shared" si="3"/>
        <v>19.2</v>
      </c>
      <c r="T21" s="1"/>
    </row>
    <row r="22" spans="1:20">
      <c r="A22" s="3">
        <v>12</v>
      </c>
      <c r="B22" s="4">
        <v>91420293</v>
      </c>
      <c r="C22" s="4" t="s">
        <v>31</v>
      </c>
      <c r="D22" s="1">
        <v>1</v>
      </c>
      <c r="E22" s="1">
        <v>5</v>
      </c>
      <c r="F22" s="1">
        <v>1</v>
      </c>
      <c r="G22" s="1">
        <v>3</v>
      </c>
      <c r="H22" s="6">
        <f t="shared" si="0"/>
        <v>9.5</v>
      </c>
      <c r="I22" s="6">
        <v>9</v>
      </c>
      <c r="J22" s="1">
        <v>5</v>
      </c>
      <c r="K22" s="1">
        <v>1</v>
      </c>
      <c r="L22" s="1">
        <v>5</v>
      </c>
      <c r="M22" s="1">
        <v>0</v>
      </c>
      <c r="N22" s="5">
        <f t="shared" si="1"/>
        <v>20</v>
      </c>
      <c r="O22" s="6">
        <f t="shared" si="2"/>
        <v>2.5</v>
      </c>
      <c r="P22" s="1">
        <v>22</v>
      </c>
      <c r="Q22" s="5">
        <f>H22+O22+P22</f>
        <v>34</v>
      </c>
      <c r="R22" s="1"/>
      <c r="S22" s="1">
        <f t="shared" si="3"/>
        <v>34</v>
      </c>
      <c r="T22" s="1"/>
    </row>
    <row r="23" spans="1:20">
      <c r="A23" s="3">
        <v>13</v>
      </c>
      <c r="B23" s="4">
        <v>91420296</v>
      </c>
      <c r="C23" s="4" t="s">
        <v>32</v>
      </c>
      <c r="D23" s="1">
        <v>0</v>
      </c>
      <c r="E23" s="1">
        <v>5</v>
      </c>
      <c r="F23" s="1">
        <v>1</v>
      </c>
      <c r="G23" s="1">
        <v>0</v>
      </c>
      <c r="H23" s="6">
        <f t="shared" si="0"/>
        <v>5.6999999999999993</v>
      </c>
      <c r="I23" s="6">
        <v>0</v>
      </c>
      <c r="J23" s="1">
        <v>0</v>
      </c>
      <c r="K23" s="1">
        <v>0</v>
      </c>
      <c r="L23" s="1">
        <v>5</v>
      </c>
      <c r="M23" s="1">
        <v>5</v>
      </c>
      <c r="N23" s="5">
        <f t="shared" si="1"/>
        <v>10</v>
      </c>
      <c r="O23" s="6">
        <f t="shared" si="2"/>
        <v>1.25</v>
      </c>
      <c r="P23" s="1">
        <v>23</v>
      </c>
      <c r="Q23" s="5">
        <f>H23+O23+P23</f>
        <v>29.95</v>
      </c>
      <c r="R23" s="1"/>
      <c r="S23" s="1">
        <f t="shared" si="3"/>
        <v>29.95</v>
      </c>
      <c r="T23" s="1"/>
    </row>
    <row r="24" spans="1:20">
      <c r="A24" s="3">
        <v>14</v>
      </c>
      <c r="B24" s="4">
        <v>91420333</v>
      </c>
      <c r="C24" s="4" t="s">
        <v>33</v>
      </c>
      <c r="D24" s="1">
        <v>0</v>
      </c>
      <c r="E24" s="1">
        <v>4</v>
      </c>
      <c r="F24" s="1">
        <v>0</v>
      </c>
      <c r="G24" s="1">
        <v>3</v>
      </c>
      <c r="H24" s="6">
        <f t="shared" si="0"/>
        <v>6.6499999999999995</v>
      </c>
      <c r="I24" s="6">
        <v>0</v>
      </c>
      <c r="J24" s="1">
        <v>0</v>
      </c>
      <c r="K24" s="1">
        <v>0</v>
      </c>
      <c r="L24" s="1">
        <v>0</v>
      </c>
      <c r="M24" s="1">
        <v>0</v>
      </c>
      <c r="N24" s="5">
        <f t="shared" si="1"/>
        <v>0</v>
      </c>
      <c r="O24" s="6">
        <f t="shared" si="2"/>
        <v>0</v>
      </c>
      <c r="P24" s="1">
        <v>2</v>
      </c>
      <c r="Q24" s="5">
        <f>H24+O24+P24</f>
        <v>8.6499999999999986</v>
      </c>
      <c r="R24" s="1"/>
      <c r="S24" s="1">
        <f t="shared" si="3"/>
        <v>8.6499999999999986</v>
      </c>
      <c r="T24" s="1"/>
    </row>
    <row r="25" spans="1:20">
      <c r="A25" s="3">
        <v>15</v>
      </c>
      <c r="B25" s="4">
        <v>91420387</v>
      </c>
      <c r="C25" s="4" t="s">
        <v>34</v>
      </c>
      <c r="D25" s="1">
        <v>0</v>
      </c>
      <c r="E25" s="1">
        <v>5</v>
      </c>
      <c r="F25" s="1">
        <v>4.5</v>
      </c>
      <c r="G25" s="1">
        <v>0</v>
      </c>
      <c r="H25" s="6">
        <f t="shared" si="0"/>
        <v>9.0250000000000004</v>
      </c>
      <c r="I25" s="6">
        <v>0</v>
      </c>
      <c r="J25" s="1">
        <v>4</v>
      </c>
      <c r="K25" s="1">
        <v>3</v>
      </c>
      <c r="L25" s="1">
        <v>7</v>
      </c>
      <c r="M25" s="1">
        <v>7</v>
      </c>
      <c r="N25" s="5">
        <f t="shared" si="1"/>
        <v>21</v>
      </c>
      <c r="O25" s="6">
        <f t="shared" si="2"/>
        <v>2.625</v>
      </c>
      <c r="P25" s="1">
        <v>22</v>
      </c>
      <c r="Q25" s="5">
        <f>H25+O25+P25</f>
        <v>33.65</v>
      </c>
      <c r="R25" s="1"/>
      <c r="S25" s="1">
        <f t="shared" si="3"/>
        <v>33.65</v>
      </c>
      <c r="T25" s="1"/>
    </row>
    <row r="26" spans="1:20" ht="15.6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5.6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15.6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14.45" customHeight="1">
      <c r="A29" s="15" t="s">
        <v>35</v>
      </c>
      <c r="B29" s="15"/>
      <c r="C29" s="15"/>
      <c r="D29" s="15"/>
      <c r="E29" s="15"/>
      <c r="F29" s="15"/>
      <c r="G29" s="15"/>
      <c r="H29" s="15"/>
      <c r="I29" s="7"/>
      <c r="J29" s="15" t="s">
        <v>37</v>
      </c>
      <c r="K29" s="15"/>
      <c r="L29" s="15"/>
      <c r="M29" s="15"/>
      <c r="N29" s="15"/>
      <c r="O29" s="15"/>
      <c r="P29" s="10"/>
      <c r="Q29" s="10"/>
      <c r="R29" s="10"/>
      <c r="S29" s="10"/>
      <c r="T29" s="10"/>
    </row>
    <row r="30" spans="1:20" ht="14.45" customHeight="1">
      <c r="A30" s="15" t="s">
        <v>36</v>
      </c>
      <c r="B30" s="15"/>
      <c r="C30" s="15"/>
      <c r="D30" s="15"/>
      <c r="E30" s="15"/>
      <c r="F30" s="15"/>
      <c r="G30" s="15"/>
      <c r="H30" s="15"/>
      <c r="I30" s="7"/>
      <c r="J30" s="15" t="s">
        <v>38</v>
      </c>
      <c r="K30" s="15"/>
      <c r="L30" s="15"/>
      <c r="M30" s="15"/>
      <c r="N30" s="15"/>
      <c r="O30" s="15"/>
      <c r="P30" s="10"/>
      <c r="Q30" s="10"/>
      <c r="R30" s="10"/>
      <c r="S30" s="10"/>
      <c r="T30" s="10"/>
    </row>
  </sheetData>
  <mergeCells count="35">
    <mergeCell ref="A26:T26"/>
    <mergeCell ref="A27:T27"/>
    <mergeCell ref="A28:T28"/>
    <mergeCell ref="A29:H29"/>
    <mergeCell ref="A30:H30"/>
    <mergeCell ref="J29:O29"/>
    <mergeCell ref="J30:O30"/>
    <mergeCell ref="P29:T29"/>
    <mergeCell ref="P30:T30"/>
    <mergeCell ref="A8:T8"/>
    <mergeCell ref="A9:A10"/>
    <mergeCell ref="B9:B10"/>
    <mergeCell ref="C9:C10"/>
    <mergeCell ref="D9:G9"/>
    <mergeCell ref="J9:N9"/>
    <mergeCell ref="T9:T10"/>
    <mergeCell ref="A6:C6"/>
    <mergeCell ref="D6:Q6"/>
    <mergeCell ref="R6:T6"/>
    <mergeCell ref="A7:H7"/>
    <mergeCell ref="J7:O7"/>
    <mergeCell ref="P7:T7"/>
    <mergeCell ref="A4:B4"/>
    <mergeCell ref="C4:N4"/>
    <mergeCell ref="O4:T4"/>
    <mergeCell ref="A5:C5"/>
    <mergeCell ref="D5:Q5"/>
    <mergeCell ref="R5:T5"/>
    <mergeCell ref="A1:B3"/>
    <mergeCell ref="C1:N1"/>
    <mergeCell ref="O1:T1"/>
    <mergeCell ref="C2:N2"/>
    <mergeCell ref="O2:T2"/>
    <mergeCell ref="C3:N3"/>
    <mergeCell ref="O3:T3"/>
  </mergeCell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Majid Taufiq</dc:creator>
  <cp:lastModifiedBy>5160</cp:lastModifiedBy>
  <dcterms:created xsi:type="dcterms:W3CDTF">2013-10-14T05:26:57Z</dcterms:created>
  <dcterms:modified xsi:type="dcterms:W3CDTF">2014-01-13T09:16:03Z</dcterms:modified>
</cp:coreProperties>
</file>