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60" windowWidth="13335" windowHeight="711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Q35" i="2"/>
  <c r="Q14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P13"/>
  <c r="Q13" s="1"/>
  <c r="P12"/>
  <c r="Q12" s="1"/>
  <c r="P11"/>
  <c r="Q11" s="1"/>
  <c r="P10" l="1"/>
  <c r="Q10" s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S10" l="1"/>
  <c r="S11" l="1"/>
  <c r="U11" s="1"/>
  <c r="S12"/>
  <c r="U12" s="1"/>
  <c r="S13"/>
  <c r="U13" s="1"/>
  <c r="S14"/>
  <c r="U14" s="1"/>
  <c r="S15"/>
  <c r="U15" s="1"/>
  <c r="S16"/>
  <c r="U16" s="1"/>
  <c r="S17"/>
  <c r="U17" s="1"/>
  <c r="S18"/>
  <c r="U18" s="1"/>
  <c r="S19"/>
  <c r="U19" s="1"/>
  <c r="S20"/>
  <c r="U20" s="1"/>
  <c r="S21"/>
  <c r="U21" s="1"/>
  <c r="S22"/>
  <c r="U22" s="1"/>
  <c r="S23"/>
  <c r="U23" s="1"/>
  <c r="S24"/>
  <c r="U24" s="1"/>
  <c r="S25"/>
  <c r="U25" s="1"/>
  <c r="S26"/>
  <c r="U26" s="1"/>
  <c r="S27"/>
  <c r="U27" s="1"/>
  <c r="S28"/>
  <c r="U28" s="1"/>
  <c r="S29"/>
  <c r="U29" s="1"/>
  <c r="S30"/>
  <c r="U30" s="1"/>
  <c r="S32"/>
  <c r="U32" s="1"/>
  <c r="S33"/>
  <c r="U33" s="1"/>
  <c r="S34"/>
  <c r="U34" s="1"/>
  <c r="S35"/>
  <c r="U35" s="1"/>
  <c r="S36"/>
  <c r="U36" s="1"/>
  <c r="S37"/>
  <c r="U37" s="1"/>
  <c r="S38"/>
  <c r="U38" s="1"/>
  <c r="S39"/>
  <c r="U39" s="1"/>
  <c r="S40"/>
  <c r="U40" s="1"/>
  <c r="S41"/>
  <c r="U41" s="1"/>
  <c r="S42"/>
  <c r="U42" s="1"/>
  <c r="S43"/>
  <c r="U43" s="1"/>
  <c r="S44"/>
  <c r="U44" s="1"/>
  <c r="S45"/>
  <c r="U45" s="1"/>
  <c r="S46"/>
  <c r="U46" s="1"/>
  <c r="S47"/>
  <c r="U47" s="1"/>
  <c r="S48"/>
  <c r="U48" s="1"/>
  <c r="S49"/>
  <c r="U49" s="1"/>
  <c r="S31"/>
  <c r="U31" s="1"/>
</calcChain>
</file>

<file path=xl/sharedStrings.xml><?xml version="1.0" encoding="utf-8"?>
<sst xmlns="http://schemas.openxmlformats.org/spreadsheetml/2006/main" count="67" uniqueCount="66">
  <si>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</si>
  <si>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</si>
  <si>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</si>
  <si>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</si>
  <si>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</si>
  <si>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</si>
  <si>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r>
      <t>Course Code:</t>
    </r>
    <r>
      <rPr>
        <sz val="11"/>
        <color theme="1"/>
        <rFont val="Calibri"/>
        <family val="2"/>
        <scheme val="minor"/>
      </rPr>
      <t xml:space="preserve"> EE430</t>
    </r>
  </si>
  <si>
    <r>
      <t>Course Title:</t>
    </r>
    <r>
      <rPr>
        <sz val="11"/>
        <color theme="1"/>
        <rFont val="Calibri"/>
        <family val="2"/>
        <scheme val="minor"/>
      </rPr>
      <t>Optoelectronics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</si>
  <si>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</si>
  <si>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</si>
  <si>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</si>
  <si>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</si>
  <si>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</si>
  <si>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</si>
  <si>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</si>
  <si>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</si>
  <si>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</si>
  <si>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</si>
  <si>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</si>
  <si>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</si>
  <si>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ALI SAJJAD</t>
  </si>
  <si>
    <t>MUHAMMAD KHAYYAM SHARIF</t>
  </si>
  <si>
    <t>MUHAMMAD IMRAN</t>
  </si>
  <si>
    <t>IQRA MAQSOOD</t>
  </si>
  <si>
    <t>SYED MUHAMMAD ABDULLAH</t>
  </si>
  <si>
    <t>MOHIBULLAH RAJA</t>
  </si>
  <si>
    <t>MUHAMMAD ABUZAR</t>
  </si>
  <si>
    <t>MUHAMMAD UMAR</t>
  </si>
  <si>
    <t>MUHAMMAD IMRAN KHALID</t>
  </si>
  <si>
    <t>ATEEQ UR REHMAN</t>
  </si>
  <si>
    <t>ABDULLAH BILAL</t>
  </si>
  <si>
    <t>AHMED SHEHROZ</t>
  </si>
  <si>
    <t>ALI RAZA</t>
  </si>
  <si>
    <t>MUHAMMAD SHOAIB</t>
  </si>
  <si>
    <t>ADNAN MUBAREK</t>
  </si>
  <si>
    <t>IBRAR AHMAD</t>
  </si>
  <si>
    <t>MUHAMMAD JALEEL</t>
  </si>
  <si>
    <t>BILAL YASIN</t>
  </si>
  <si>
    <t>SYED SHAMSHAIR ALI RIZVI</t>
  </si>
  <si>
    <t>QAMAR SHAHZAD</t>
  </si>
  <si>
    <t>SALMAN AHMED</t>
  </si>
  <si>
    <t>SHARJEEL FAROOQ</t>
  </si>
  <si>
    <t>JAWAD AHMAD</t>
  </si>
  <si>
    <t>IJLAL MUJTABA</t>
  </si>
  <si>
    <t>MUHAMMAD HASEEB SAEED</t>
  </si>
  <si>
    <t>MUHAMMAD ABRAR</t>
  </si>
  <si>
    <t>IRTAZA YOUNAS</t>
  </si>
  <si>
    <t>MUHAMMAD MOHIB BIN JABBAR</t>
  </si>
  <si>
    <t>UMAIR MUBASHAR</t>
  </si>
  <si>
    <t>MUHAMMAD DANISH NASEER</t>
  </si>
  <si>
    <t>USAMA SHAFQAT MINHAS</t>
  </si>
  <si>
    <t>DANIAL BASHARAT</t>
  </si>
  <si>
    <t>SYED MUHAMMAD ALI</t>
  </si>
  <si>
    <t>ABDUL BASIT</t>
  </si>
  <si>
    <t>MUHAMMAD SAAD AKRAM</t>
  </si>
  <si>
    <t>HANAN ALI</t>
  </si>
  <si>
    <t>AYESHA NISAR</t>
  </si>
  <si>
    <t>UMAR JAVED</t>
  </si>
  <si>
    <t>AHMAD MUAZ TUFAIL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</si>
  <si>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</si>
  <si>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</si>
  <si>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</si>
  <si>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</si>
  <si>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:_Khalid Asghar___</t>
    </r>
  </si>
  <si>
    <t>Contact:_03334316181</t>
  </si>
  <si>
    <t>Email:khalid.asghar@umt.edu.pk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</si>
</sst>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167640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topLeftCell="A25" workbookViewId="0">
      <selection activeCell="C14" sqref="C14"/>
    </sheetView>
  </sheetViews>
  <sheetFormatPr defaultRowHeight="15"/>
  <cols>
    <col min="1" max="1" width="5" bestFit="1" customWidth="1"/>
    <col min="2" max="2" width="10" bestFit="1" customWidth="1"/>
    <col min="3" max="3" width="28.85546875" bestFit="1" customWidth="1"/>
    <col min="4" max="5" width="2.28515625" customWidth="1"/>
    <col min="6" max="7" width="2.85546875" customWidth="1"/>
    <col min="8" max="8" width="3.140625" customWidth="1"/>
    <col min="9" max="9" width="5.28515625" bestFit="1" customWidth="1"/>
    <col min="10" max="10" width="3.7109375" customWidth="1"/>
    <col min="11" max="11" width="3.140625" customWidth="1"/>
    <col min="12" max="12" width="2.42578125" customWidth="1"/>
    <col min="13" max="13" width="3.140625" customWidth="1"/>
    <col min="14" max="14" width="3.5703125" customWidth="1"/>
    <col min="15" max="16" width="3.28515625" customWidth="1"/>
    <col min="17" max="17" width="4.7109375" customWidth="1"/>
    <col min="18" max="18" width="5.28515625" bestFit="1" customWidth="1"/>
    <col min="19" max="19" width="8.28515625" bestFit="1" customWidth="1"/>
    <col min="20" max="20" width="5.28515625" customWidth="1"/>
    <col min="21" max="21" width="6.28515625" bestFit="1" customWidth="1"/>
    <col min="22" max="22" width="5" bestFit="1" customWidth="1"/>
  </cols>
  <sheetData>
    <row r="1" spans="1:22" ht="18" customHeight="1">
      <c r="A1" s="11"/>
      <c r="B1" s="11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 t="s">
        <v>1</v>
      </c>
      <c r="R1" s="19"/>
      <c r="S1" s="19"/>
      <c r="T1" s="19"/>
      <c r="U1" s="19"/>
      <c r="V1" s="19"/>
    </row>
    <row r="2" spans="1:22" ht="13.9" customHeight="1">
      <c r="A2" s="11"/>
      <c r="B2" s="1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 t="s">
        <v>3</v>
      </c>
      <c r="R2" s="19"/>
      <c r="S2" s="19"/>
      <c r="T2" s="19"/>
      <c r="U2" s="19"/>
      <c r="V2" s="19"/>
    </row>
    <row r="3" spans="1:22" ht="15.6" customHeight="1">
      <c r="A3" s="11"/>
      <c r="B3" s="11"/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 t="s">
        <v>5</v>
      </c>
      <c r="R3" s="19"/>
      <c r="S3" s="19"/>
      <c r="T3" s="19"/>
      <c r="U3" s="19"/>
      <c r="V3" s="19"/>
    </row>
    <row r="4" spans="1:22" ht="19.899999999999999" customHeight="1">
      <c r="A4" s="11"/>
      <c r="B4" s="1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1"/>
      <c r="R4" s="11"/>
      <c r="S4" s="11"/>
      <c r="T4" s="11"/>
      <c r="U4" s="11"/>
      <c r="V4" s="11"/>
    </row>
    <row r="5" spans="1:22">
      <c r="A5" s="17" t="s">
        <v>6</v>
      </c>
      <c r="B5" s="17"/>
      <c r="C5" s="17"/>
      <c r="D5" s="17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 t="s">
        <v>8</v>
      </c>
      <c r="U5" s="19"/>
      <c r="V5" s="19"/>
    </row>
    <row r="6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</row>
    <row r="7" spans="1:22">
      <c r="A7" s="17" t="s">
        <v>63</v>
      </c>
      <c r="B7" s="17"/>
      <c r="C7" s="17"/>
      <c r="D7" s="17"/>
      <c r="E7" s="17"/>
      <c r="F7" s="17"/>
      <c r="G7" s="17"/>
      <c r="H7" s="17"/>
      <c r="I7" s="17"/>
      <c r="J7" s="7"/>
      <c r="K7" s="7"/>
      <c r="L7" s="17" t="s">
        <v>64</v>
      </c>
      <c r="M7" s="17"/>
      <c r="N7" s="17"/>
      <c r="O7" s="17"/>
      <c r="P7" s="17"/>
      <c r="Q7" s="17"/>
      <c r="R7" s="17" t="s">
        <v>65</v>
      </c>
      <c r="S7" s="17"/>
      <c r="T7" s="17"/>
      <c r="U7" s="17"/>
      <c r="V7" s="17"/>
    </row>
    <row r="8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9.45" customHeight="1">
      <c r="A9" s="13" t="s">
        <v>9</v>
      </c>
      <c r="B9" s="13" t="s">
        <v>10</v>
      </c>
      <c r="C9" s="13" t="s">
        <v>11</v>
      </c>
      <c r="D9" s="15" t="s">
        <v>12</v>
      </c>
      <c r="E9" s="16"/>
      <c r="F9" s="16"/>
      <c r="G9" s="16"/>
      <c r="H9" s="16"/>
      <c r="I9" s="2" t="s">
        <v>13</v>
      </c>
      <c r="J9" s="15" t="s">
        <v>14</v>
      </c>
      <c r="K9" s="16"/>
      <c r="L9" s="16"/>
      <c r="M9" s="16"/>
      <c r="N9" s="16"/>
      <c r="O9" s="16"/>
      <c r="P9" s="22"/>
      <c r="Q9" s="2" t="s">
        <v>13</v>
      </c>
      <c r="R9" s="2" t="s">
        <v>15</v>
      </c>
      <c r="S9" s="2" t="s">
        <v>16</v>
      </c>
      <c r="T9" s="2" t="s">
        <v>17</v>
      </c>
      <c r="U9" s="2" t="s">
        <v>18</v>
      </c>
      <c r="V9" s="13" t="s">
        <v>19</v>
      </c>
    </row>
    <row r="10" spans="1:22">
      <c r="A10" s="14"/>
      <c r="B10" s="14"/>
      <c r="C10" s="14"/>
      <c r="D10" s="1">
        <v>1</v>
      </c>
      <c r="E10" s="1">
        <v>5</v>
      </c>
      <c r="F10" s="1">
        <v>10</v>
      </c>
      <c r="G10" s="1">
        <v>1</v>
      </c>
      <c r="H10" s="1">
        <v>5</v>
      </c>
      <c r="I10" s="6">
        <f>(D10+E10+F10+G10+H10)*0.9</f>
        <v>19.8</v>
      </c>
      <c r="J10" s="21">
        <v>10</v>
      </c>
      <c r="K10" s="21">
        <v>10</v>
      </c>
      <c r="L10" s="1">
        <v>5</v>
      </c>
      <c r="M10" s="1">
        <v>10</v>
      </c>
      <c r="N10" s="1">
        <v>10</v>
      </c>
      <c r="O10" s="1">
        <v>10</v>
      </c>
      <c r="P10" s="5">
        <f>L10+M10+N10+O10+K10+J10</f>
        <v>55</v>
      </c>
      <c r="Q10" s="5">
        <f>P10/11</f>
        <v>5</v>
      </c>
      <c r="R10" s="1">
        <v>25</v>
      </c>
      <c r="S10" s="5">
        <f t="shared" ref="S10:S49" si="0">I10+Q10+R10</f>
        <v>49.8</v>
      </c>
      <c r="T10" s="1"/>
      <c r="U10" s="1"/>
      <c r="V10" s="14"/>
    </row>
    <row r="11" spans="1:22">
      <c r="A11" s="3">
        <v>1</v>
      </c>
      <c r="B11" s="4">
        <v>101519004</v>
      </c>
      <c r="C11" s="4" t="s">
        <v>20</v>
      </c>
      <c r="D11" s="1">
        <v>1</v>
      </c>
      <c r="E11" s="1">
        <v>5</v>
      </c>
      <c r="F11" s="1">
        <v>7.5</v>
      </c>
      <c r="G11" s="1">
        <v>1</v>
      </c>
      <c r="H11" s="1">
        <v>4</v>
      </c>
      <c r="I11" s="6">
        <f t="shared" ref="I11:I49" si="1">(D11+E11+F11+G11+H11)*0.9</f>
        <v>16.650000000000002</v>
      </c>
      <c r="J11" s="6">
        <v>9</v>
      </c>
      <c r="K11" s="6">
        <v>6</v>
      </c>
      <c r="L11" s="1">
        <v>4</v>
      </c>
      <c r="M11" s="1">
        <v>5</v>
      </c>
      <c r="N11" s="1">
        <v>5</v>
      </c>
      <c r="O11" s="1">
        <v>5</v>
      </c>
      <c r="P11" s="5">
        <f t="shared" ref="P11:P49" si="2">L11+M11+N11+O11+K11+J11</f>
        <v>34</v>
      </c>
      <c r="Q11" s="5">
        <f t="shared" ref="Q11:Q49" si="3">P11/11</f>
        <v>3.0909090909090908</v>
      </c>
      <c r="R11" s="1">
        <v>25</v>
      </c>
      <c r="S11" s="5">
        <f t="shared" si="0"/>
        <v>44.740909090909092</v>
      </c>
      <c r="T11" s="1"/>
      <c r="U11" s="1">
        <f t="shared" ref="U11:U49" si="4">SUM($S11:$T11)</f>
        <v>44.740909090909092</v>
      </c>
      <c r="V11" s="1"/>
    </row>
    <row r="12" spans="1:22">
      <c r="A12" s="3">
        <v>2</v>
      </c>
      <c r="B12" s="4">
        <v>101519008</v>
      </c>
      <c r="C12" s="4" t="s">
        <v>21</v>
      </c>
      <c r="D12" s="1">
        <v>1</v>
      </c>
      <c r="E12" s="1">
        <v>4</v>
      </c>
      <c r="F12" s="1">
        <v>5.5</v>
      </c>
      <c r="G12" s="1">
        <v>1</v>
      </c>
      <c r="H12" s="1">
        <v>3</v>
      </c>
      <c r="I12" s="6">
        <f t="shared" si="1"/>
        <v>13.05</v>
      </c>
      <c r="J12" s="6">
        <v>9</v>
      </c>
      <c r="K12" s="6">
        <v>9</v>
      </c>
      <c r="L12" s="1">
        <v>4</v>
      </c>
      <c r="M12" s="1">
        <v>9</v>
      </c>
      <c r="N12" s="1">
        <v>8</v>
      </c>
      <c r="O12" s="1">
        <v>7</v>
      </c>
      <c r="P12" s="5">
        <f t="shared" si="2"/>
        <v>46</v>
      </c>
      <c r="Q12" s="5">
        <f t="shared" si="3"/>
        <v>4.1818181818181817</v>
      </c>
      <c r="R12" s="1">
        <v>24</v>
      </c>
      <c r="S12" s="5">
        <f t="shared" si="0"/>
        <v>41.231818181818184</v>
      </c>
      <c r="T12" s="1"/>
      <c r="U12" s="1">
        <f t="shared" si="4"/>
        <v>41.231818181818184</v>
      </c>
      <c r="V12" s="1"/>
    </row>
    <row r="13" spans="1:22">
      <c r="A13" s="3">
        <v>3</v>
      </c>
      <c r="B13" s="4">
        <v>101519009</v>
      </c>
      <c r="C13" s="4" t="s">
        <v>22</v>
      </c>
      <c r="D13" s="1">
        <v>0</v>
      </c>
      <c r="E13" s="1">
        <v>4</v>
      </c>
      <c r="F13" s="1">
        <v>4.5</v>
      </c>
      <c r="G13" s="1">
        <v>0</v>
      </c>
      <c r="H13" s="1">
        <v>4</v>
      </c>
      <c r="I13" s="6">
        <f t="shared" si="1"/>
        <v>11.25</v>
      </c>
      <c r="J13" s="6">
        <v>9</v>
      </c>
      <c r="K13" s="6">
        <v>6</v>
      </c>
      <c r="L13" s="1">
        <v>4</v>
      </c>
      <c r="M13" s="1">
        <v>9</v>
      </c>
      <c r="N13" s="1">
        <v>0</v>
      </c>
      <c r="O13" s="1">
        <v>0</v>
      </c>
      <c r="P13" s="5">
        <f t="shared" si="2"/>
        <v>28</v>
      </c>
      <c r="Q13" s="5">
        <f t="shared" si="3"/>
        <v>2.5454545454545454</v>
      </c>
      <c r="R13" s="1">
        <v>23</v>
      </c>
      <c r="S13" s="5">
        <f t="shared" si="0"/>
        <v>36.795454545454547</v>
      </c>
      <c r="T13" s="1"/>
      <c r="U13" s="1">
        <f t="shared" si="4"/>
        <v>36.795454545454547</v>
      </c>
      <c r="V13" s="1"/>
    </row>
    <row r="14" spans="1:22">
      <c r="A14" s="3">
        <v>4</v>
      </c>
      <c r="B14" s="4">
        <v>101519035</v>
      </c>
      <c r="C14" s="4" t="s">
        <v>23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6">
        <f t="shared" si="1"/>
        <v>0</v>
      </c>
      <c r="J14" s="6">
        <v>0</v>
      </c>
      <c r="K14" s="6">
        <v>0</v>
      </c>
      <c r="L14" s="1">
        <v>0</v>
      </c>
      <c r="M14" s="1">
        <v>0</v>
      </c>
      <c r="N14" s="1">
        <v>0</v>
      </c>
      <c r="O14" s="1">
        <v>0</v>
      </c>
      <c r="P14" s="5">
        <f t="shared" si="2"/>
        <v>0</v>
      </c>
      <c r="Q14" s="5">
        <f t="shared" si="3"/>
        <v>0</v>
      </c>
      <c r="R14" s="1">
        <v>0</v>
      </c>
      <c r="S14" s="5">
        <f t="shared" si="0"/>
        <v>0</v>
      </c>
      <c r="T14" s="1"/>
      <c r="U14" s="1">
        <f t="shared" si="4"/>
        <v>0</v>
      </c>
      <c r="V14" s="1"/>
    </row>
    <row r="15" spans="1:22">
      <c r="A15" s="3">
        <v>5</v>
      </c>
      <c r="B15" s="4">
        <v>101519039</v>
      </c>
      <c r="C15" s="4" t="s">
        <v>24</v>
      </c>
      <c r="D15" s="1">
        <v>0</v>
      </c>
      <c r="E15" s="1">
        <v>0</v>
      </c>
      <c r="F15" s="1">
        <v>0</v>
      </c>
      <c r="G15" s="1">
        <v>0</v>
      </c>
      <c r="H15" s="1">
        <v>4</v>
      </c>
      <c r="I15" s="6">
        <f t="shared" si="1"/>
        <v>3.6</v>
      </c>
      <c r="J15" s="6">
        <v>8</v>
      </c>
      <c r="K15" s="6">
        <v>5</v>
      </c>
      <c r="L15" s="1">
        <v>0</v>
      </c>
      <c r="M15" s="1">
        <v>0</v>
      </c>
      <c r="N15" s="1">
        <v>0</v>
      </c>
      <c r="O15" s="1">
        <v>0</v>
      </c>
      <c r="P15" s="5">
        <f t="shared" si="2"/>
        <v>13</v>
      </c>
      <c r="Q15" s="5">
        <f t="shared" si="3"/>
        <v>1.1818181818181819</v>
      </c>
      <c r="R15" s="1">
        <v>6</v>
      </c>
      <c r="S15" s="5">
        <f t="shared" si="0"/>
        <v>10.781818181818181</v>
      </c>
      <c r="T15" s="1"/>
      <c r="U15" s="1">
        <f t="shared" si="4"/>
        <v>10.781818181818181</v>
      </c>
      <c r="V15" s="1"/>
    </row>
    <row r="16" spans="1:22">
      <c r="A16" s="3">
        <v>6</v>
      </c>
      <c r="B16" s="4">
        <v>101519051</v>
      </c>
      <c r="C16" s="4" t="s">
        <v>25</v>
      </c>
      <c r="D16" s="1">
        <v>1</v>
      </c>
      <c r="E16" s="1">
        <v>4</v>
      </c>
      <c r="F16" s="1">
        <v>2</v>
      </c>
      <c r="G16" s="1">
        <v>1</v>
      </c>
      <c r="H16" s="1">
        <v>3</v>
      </c>
      <c r="I16" s="6">
        <f t="shared" si="1"/>
        <v>9.9</v>
      </c>
      <c r="J16" s="6">
        <v>7</v>
      </c>
      <c r="K16" s="6">
        <v>7</v>
      </c>
      <c r="L16" s="1">
        <v>5</v>
      </c>
      <c r="M16" s="1">
        <v>7</v>
      </c>
      <c r="N16" s="1">
        <v>7</v>
      </c>
      <c r="O16" s="1">
        <v>7</v>
      </c>
      <c r="P16" s="5">
        <f t="shared" si="2"/>
        <v>40</v>
      </c>
      <c r="Q16" s="5">
        <f t="shared" si="3"/>
        <v>3.6363636363636362</v>
      </c>
      <c r="R16" s="1">
        <v>21</v>
      </c>
      <c r="S16" s="5">
        <f t="shared" si="0"/>
        <v>34.536363636363639</v>
      </c>
      <c r="T16" s="1"/>
      <c r="U16" s="1">
        <f t="shared" si="4"/>
        <v>34.536363636363639</v>
      </c>
      <c r="V16" s="1"/>
    </row>
    <row r="17" spans="1:22">
      <c r="A17" s="3">
        <v>7</v>
      </c>
      <c r="B17" s="4">
        <v>101519054</v>
      </c>
      <c r="C17" s="4" t="s">
        <v>26</v>
      </c>
      <c r="D17" s="1">
        <v>1</v>
      </c>
      <c r="E17" s="1">
        <v>5</v>
      </c>
      <c r="F17" s="1">
        <v>7</v>
      </c>
      <c r="G17" s="1">
        <v>1</v>
      </c>
      <c r="H17" s="1">
        <v>4</v>
      </c>
      <c r="I17" s="6">
        <f t="shared" si="1"/>
        <v>16.2</v>
      </c>
      <c r="J17" s="6">
        <v>7</v>
      </c>
      <c r="K17" s="6">
        <v>7</v>
      </c>
      <c r="L17" s="1">
        <v>5</v>
      </c>
      <c r="M17" s="1">
        <v>7</v>
      </c>
      <c r="N17" s="1">
        <v>8</v>
      </c>
      <c r="O17" s="1">
        <v>9</v>
      </c>
      <c r="P17" s="5">
        <f t="shared" si="2"/>
        <v>43</v>
      </c>
      <c r="Q17" s="5">
        <f t="shared" si="3"/>
        <v>3.9090909090909092</v>
      </c>
      <c r="R17" s="1">
        <v>22</v>
      </c>
      <c r="S17" s="5">
        <f t="shared" si="0"/>
        <v>42.109090909090909</v>
      </c>
      <c r="T17" s="1"/>
      <c r="U17" s="1">
        <f t="shared" si="4"/>
        <v>42.109090909090909</v>
      </c>
      <c r="V17" s="1"/>
    </row>
    <row r="18" spans="1:22">
      <c r="A18" s="3">
        <v>8</v>
      </c>
      <c r="B18" s="4">
        <v>101519060</v>
      </c>
      <c r="C18" s="4" t="s">
        <v>27</v>
      </c>
      <c r="D18" s="1">
        <v>1</v>
      </c>
      <c r="E18" s="1">
        <v>4</v>
      </c>
      <c r="F18" s="1">
        <v>3</v>
      </c>
      <c r="G18" s="1">
        <v>0</v>
      </c>
      <c r="H18" s="1">
        <v>3</v>
      </c>
      <c r="I18" s="6">
        <f t="shared" si="1"/>
        <v>9.9</v>
      </c>
      <c r="J18" s="6">
        <v>7</v>
      </c>
      <c r="K18" s="6">
        <v>8</v>
      </c>
      <c r="L18" s="1">
        <v>5</v>
      </c>
      <c r="M18" s="1">
        <v>3</v>
      </c>
      <c r="N18" s="1">
        <v>0</v>
      </c>
      <c r="O18" s="1">
        <v>0</v>
      </c>
      <c r="P18" s="5">
        <f t="shared" si="2"/>
        <v>23</v>
      </c>
      <c r="Q18" s="5">
        <f t="shared" si="3"/>
        <v>2.0909090909090908</v>
      </c>
      <c r="R18" s="1">
        <v>13</v>
      </c>
      <c r="S18" s="5">
        <f t="shared" si="0"/>
        <v>24.990909090909092</v>
      </c>
      <c r="T18" s="1"/>
      <c r="U18" s="1">
        <f t="shared" si="4"/>
        <v>24.990909090909092</v>
      </c>
      <c r="V18" s="1"/>
    </row>
    <row r="19" spans="1:22">
      <c r="A19" s="3">
        <v>9</v>
      </c>
      <c r="B19" s="4">
        <v>101519068</v>
      </c>
      <c r="C19" s="4" t="s">
        <v>28</v>
      </c>
      <c r="D19" s="1">
        <v>1</v>
      </c>
      <c r="E19" s="1">
        <v>4</v>
      </c>
      <c r="F19" s="1">
        <v>2</v>
      </c>
      <c r="G19" s="1">
        <v>1</v>
      </c>
      <c r="H19" s="1">
        <v>4</v>
      </c>
      <c r="I19" s="6">
        <f t="shared" si="1"/>
        <v>10.8</v>
      </c>
      <c r="J19" s="6">
        <v>7</v>
      </c>
      <c r="K19" s="6">
        <v>7</v>
      </c>
      <c r="L19" s="1">
        <v>5</v>
      </c>
      <c r="M19" s="1">
        <v>0</v>
      </c>
      <c r="N19" s="1">
        <v>0</v>
      </c>
      <c r="O19" s="1">
        <v>0</v>
      </c>
      <c r="P19" s="5">
        <f t="shared" si="2"/>
        <v>19</v>
      </c>
      <c r="Q19" s="5">
        <f t="shared" si="3"/>
        <v>1.7272727272727273</v>
      </c>
      <c r="R19" s="1">
        <v>23</v>
      </c>
      <c r="S19" s="5">
        <f t="shared" si="0"/>
        <v>35.527272727272731</v>
      </c>
      <c r="T19" s="1"/>
      <c r="U19" s="1">
        <f t="shared" si="4"/>
        <v>35.527272727272731</v>
      </c>
      <c r="V19" s="1"/>
    </row>
    <row r="20" spans="1:22">
      <c r="A20" s="3">
        <v>10</v>
      </c>
      <c r="B20" s="4">
        <v>101519069</v>
      </c>
      <c r="C20" s="4" t="s">
        <v>29</v>
      </c>
      <c r="D20" s="1">
        <v>1</v>
      </c>
      <c r="E20" s="1">
        <v>4</v>
      </c>
      <c r="F20" s="1">
        <v>8</v>
      </c>
      <c r="G20" s="1">
        <v>1</v>
      </c>
      <c r="H20" s="1">
        <v>3</v>
      </c>
      <c r="I20" s="6">
        <f t="shared" si="1"/>
        <v>15.3</v>
      </c>
      <c r="J20" s="6">
        <v>8</v>
      </c>
      <c r="K20" s="6">
        <v>5</v>
      </c>
      <c r="L20" s="1">
        <v>5</v>
      </c>
      <c r="M20" s="1">
        <v>7</v>
      </c>
      <c r="N20" s="1">
        <v>7</v>
      </c>
      <c r="O20" s="1">
        <v>0</v>
      </c>
      <c r="P20" s="5">
        <f t="shared" si="2"/>
        <v>32</v>
      </c>
      <c r="Q20" s="5">
        <f t="shared" si="3"/>
        <v>2.9090909090909092</v>
      </c>
      <c r="R20" s="1">
        <v>23</v>
      </c>
      <c r="S20" s="5">
        <f t="shared" si="0"/>
        <v>41.209090909090911</v>
      </c>
      <c r="T20" s="1"/>
      <c r="U20" s="1">
        <f t="shared" si="4"/>
        <v>41.209090909090911</v>
      </c>
      <c r="V20" s="1"/>
    </row>
    <row r="21" spans="1:22">
      <c r="A21" s="3">
        <v>11</v>
      </c>
      <c r="B21" s="4">
        <v>101519071</v>
      </c>
      <c r="C21" s="4" t="s">
        <v>30</v>
      </c>
      <c r="D21" s="1">
        <v>1</v>
      </c>
      <c r="E21" s="1">
        <v>4</v>
      </c>
      <c r="F21" s="1">
        <v>9</v>
      </c>
      <c r="G21" s="1">
        <v>0</v>
      </c>
      <c r="H21" s="1">
        <v>2</v>
      </c>
      <c r="I21" s="6">
        <f t="shared" si="1"/>
        <v>14.4</v>
      </c>
      <c r="J21" s="6">
        <v>8</v>
      </c>
      <c r="K21" s="6">
        <v>5</v>
      </c>
      <c r="L21" s="1">
        <v>4</v>
      </c>
      <c r="M21" s="1">
        <v>7</v>
      </c>
      <c r="N21" s="1">
        <v>7</v>
      </c>
      <c r="O21" s="1">
        <v>0</v>
      </c>
      <c r="P21" s="5">
        <f t="shared" si="2"/>
        <v>31</v>
      </c>
      <c r="Q21" s="5">
        <f t="shared" si="3"/>
        <v>2.8181818181818183</v>
      </c>
      <c r="R21" s="1">
        <v>23</v>
      </c>
      <c r="S21" s="5">
        <f t="shared" si="0"/>
        <v>40.218181818181819</v>
      </c>
      <c r="T21" s="1"/>
      <c r="U21" s="1">
        <f t="shared" si="4"/>
        <v>40.218181818181819</v>
      </c>
      <c r="V21" s="1"/>
    </row>
    <row r="22" spans="1:22">
      <c r="A22" s="3">
        <v>12</v>
      </c>
      <c r="B22" s="4">
        <v>101519073</v>
      </c>
      <c r="C22" s="4" t="s">
        <v>31</v>
      </c>
      <c r="D22" s="1">
        <v>1</v>
      </c>
      <c r="E22" s="1">
        <v>4</v>
      </c>
      <c r="F22" s="1">
        <v>7</v>
      </c>
      <c r="G22" s="1">
        <v>1</v>
      </c>
      <c r="H22" s="1">
        <v>3</v>
      </c>
      <c r="I22" s="6">
        <f t="shared" si="1"/>
        <v>14.4</v>
      </c>
      <c r="J22" s="6">
        <v>8</v>
      </c>
      <c r="K22" s="6">
        <v>7</v>
      </c>
      <c r="L22" s="1">
        <v>5</v>
      </c>
      <c r="M22" s="1">
        <v>5</v>
      </c>
      <c r="N22" s="1">
        <v>5</v>
      </c>
      <c r="O22" s="1">
        <v>5</v>
      </c>
      <c r="P22" s="5">
        <f t="shared" si="2"/>
        <v>35</v>
      </c>
      <c r="Q22" s="5">
        <f t="shared" si="3"/>
        <v>3.1818181818181817</v>
      </c>
      <c r="R22" s="1">
        <v>21</v>
      </c>
      <c r="S22" s="5">
        <f t="shared" si="0"/>
        <v>38.581818181818178</v>
      </c>
      <c r="T22" s="1"/>
      <c r="U22" s="1">
        <f t="shared" si="4"/>
        <v>38.581818181818178</v>
      </c>
      <c r="V22" s="1"/>
    </row>
    <row r="23" spans="1:22">
      <c r="A23" s="3">
        <v>13</v>
      </c>
      <c r="B23" s="4">
        <v>101519074</v>
      </c>
      <c r="C23" s="4" t="s">
        <v>32</v>
      </c>
      <c r="D23" s="1">
        <v>1</v>
      </c>
      <c r="E23" s="1">
        <v>5</v>
      </c>
      <c r="F23" s="1">
        <v>6.5</v>
      </c>
      <c r="G23" s="1">
        <v>1</v>
      </c>
      <c r="H23" s="1">
        <v>3</v>
      </c>
      <c r="I23" s="6">
        <f t="shared" si="1"/>
        <v>14.85</v>
      </c>
      <c r="J23" s="6">
        <v>8</v>
      </c>
      <c r="K23" s="6">
        <v>8</v>
      </c>
      <c r="L23" s="1">
        <v>4</v>
      </c>
      <c r="M23" s="1">
        <v>0</v>
      </c>
      <c r="N23" s="1">
        <v>0</v>
      </c>
      <c r="O23" s="1">
        <v>9</v>
      </c>
      <c r="P23" s="5">
        <f t="shared" si="2"/>
        <v>29</v>
      </c>
      <c r="Q23" s="5">
        <f t="shared" si="3"/>
        <v>2.6363636363636362</v>
      </c>
      <c r="R23" s="1">
        <v>21</v>
      </c>
      <c r="S23" s="5">
        <f t="shared" si="0"/>
        <v>38.486363636363635</v>
      </c>
      <c r="T23" s="1"/>
      <c r="U23" s="1">
        <f t="shared" si="4"/>
        <v>38.486363636363635</v>
      </c>
      <c r="V23" s="1"/>
    </row>
    <row r="24" spans="1:22">
      <c r="A24" s="3">
        <v>14</v>
      </c>
      <c r="B24" s="4">
        <v>101519079</v>
      </c>
      <c r="C24" s="4" t="s">
        <v>33</v>
      </c>
      <c r="D24" s="1">
        <v>1</v>
      </c>
      <c r="E24" s="1">
        <v>5</v>
      </c>
      <c r="F24" s="1">
        <v>8</v>
      </c>
      <c r="G24" s="1">
        <v>1</v>
      </c>
      <c r="H24" s="1">
        <v>3</v>
      </c>
      <c r="I24" s="6">
        <f t="shared" si="1"/>
        <v>16.2</v>
      </c>
      <c r="J24" s="6">
        <v>8</v>
      </c>
      <c r="K24" s="6">
        <v>5</v>
      </c>
      <c r="L24" s="1">
        <v>5</v>
      </c>
      <c r="M24" s="1">
        <v>3</v>
      </c>
      <c r="N24" s="1">
        <v>0</v>
      </c>
      <c r="O24" s="1">
        <v>0</v>
      </c>
      <c r="P24" s="5">
        <f t="shared" si="2"/>
        <v>21</v>
      </c>
      <c r="Q24" s="5">
        <f t="shared" si="3"/>
        <v>1.9090909090909092</v>
      </c>
      <c r="R24" s="1">
        <v>17</v>
      </c>
      <c r="S24" s="5">
        <f t="shared" si="0"/>
        <v>35.109090909090909</v>
      </c>
      <c r="T24" s="1"/>
      <c r="U24" s="1">
        <f t="shared" si="4"/>
        <v>35.109090909090909</v>
      </c>
      <c r="V24" s="1"/>
    </row>
    <row r="25" spans="1:22">
      <c r="A25" s="3">
        <v>15</v>
      </c>
      <c r="B25" s="4">
        <v>101519080</v>
      </c>
      <c r="C25" s="4" t="s">
        <v>34</v>
      </c>
      <c r="D25" s="1">
        <v>1</v>
      </c>
      <c r="E25" s="1">
        <v>4</v>
      </c>
      <c r="F25" s="1">
        <v>7</v>
      </c>
      <c r="G25" s="1">
        <v>1</v>
      </c>
      <c r="H25" s="1">
        <v>4</v>
      </c>
      <c r="I25" s="6">
        <f t="shared" si="1"/>
        <v>15.3</v>
      </c>
      <c r="J25" s="6">
        <v>7</v>
      </c>
      <c r="K25" s="6">
        <v>8</v>
      </c>
      <c r="L25" s="1">
        <v>5</v>
      </c>
      <c r="M25" s="1">
        <v>5</v>
      </c>
      <c r="N25" s="1">
        <v>5</v>
      </c>
      <c r="O25" s="1">
        <v>5</v>
      </c>
      <c r="P25" s="5">
        <f t="shared" si="2"/>
        <v>35</v>
      </c>
      <c r="Q25" s="5">
        <f t="shared" si="3"/>
        <v>3.1818181818181817</v>
      </c>
      <c r="R25" s="1">
        <v>16</v>
      </c>
      <c r="S25" s="5">
        <f t="shared" si="0"/>
        <v>34.481818181818184</v>
      </c>
      <c r="T25" s="1"/>
      <c r="U25" s="1">
        <f t="shared" si="4"/>
        <v>34.481818181818184</v>
      </c>
      <c r="V25" s="1"/>
    </row>
    <row r="26" spans="1:22">
      <c r="A26" s="3">
        <v>16</v>
      </c>
      <c r="B26" s="4">
        <v>101519092</v>
      </c>
      <c r="C26" s="4" t="s">
        <v>35</v>
      </c>
      <c r="D26" s="1">
        <v>1</v>
      </c>
      <c r="E26" s="1">
        <v>4</v>
      </c>
      <c r="F26" s="1">
        <v>0</v>
      </c>
      <c r="G26" s="1">
        <v>0</v>
      </c>
      <c r="H26" s="1">
        <v>3</v>
      </c>
      <c r="I26" s="6">
        <f t="shared" si="1"/>
        <v>7.2</v>
      </c>
      <c r="J26" s="6">
        <v>8</v>
      </c>
      <c r="K26" s="6">
        <v>7</v>
      </c>
      <c r="L26" s="1">
        <v>5</v>
      </c>
      <c r="M26" s="1">
        <v>5</v>
      </c>
      <c r="N26" s="1">
        <v>5</v>
      </c>
      <c r="O26" s="1">
        <v>5</v>
      </c>
      <c r="P26" s="5">
        <f t="shared" si="2"/>
        <v>35</v>
      </c>
      <c r="Q26" s="5">
        <f t="shared" si="3"/>
        <v>3.1818181818181817</v>
      </c>
      <c r="R26" s="1">
        <v>23</v>
      </c>
      <c r="S26" s="5">
        <f t="shared" si="0"/>
        <v>33.381818181818183</v>
      </c>
      <c r="T26" s="1"/>
      <c r="U26" s="1">
        <f t="shared" si="4"/>
        <v>33.381818181818183</v>
      </c>
      <c r="V26" s="1"/>
    </row>
    <row r="27" spans="1:22">
      <c r="A27" s="3">
        <v>17</v>
      </c>
      <c r="B27" s="4">
        <v>101519095</v>
      </c>
      <c r="C27" s="4" t="s">
        <v>36</v>
      </c>
      <c r="D27" s="1">
        <v>0</v>
      </c>
      <c r="E27" s="1">
        <v>5</v>
      </c>
      <c r="F27" s="1">
        <v>7</v>
      </c>
      <c r="G27" s="1">
        <v>1</v>
      </c>
      <c r="H27" s="1">
        <v>3</v>
      </c>
      <c r="I27" s="6">
        <f t="shared" si="1"/>
        <v>14.4</v>
      </c>
      <c r="J27" s="6">
        <v>8</v>
      </c>
      <c r="K27" s="6">
        <v>5</v>
      </c>
      <c r="L27" s="1">
        <v>0</v>
      </c>
      <c r="M27" s="1">
        <v>0</v>
      </c>
      <c r="N27" s="1">
        <v>0</v>
      </c>
      <c r="O27" s="1">
        <v>0</v>
      </c>
      <c r="P27" s="5">
        <f t="shared" si="2"/>
        <v>13</v>
      </c>
      <c r="Q27" s="5">
        <f t="shared" si="3"/>
        <v>1.1818181818181819</v>
      </c>
      <c r="R27" s="1">
        <v>18</v>
      </c>
      <c r="S27" s="5">
        <f t="shared" si="0"/>
        <v>33.581818181818178</v>
      </c>
      <c r="T27" s="1"/>
      <c r="U27" s="1">
        <f t="shared" si="4"/>
        <v>33.581818181818178</v>
      </c>
      <c r="V27" s="1"/>
    </row>
    <row r="28" spans="1:22">
      <c r="A28" s="3">
        <v>18</v>
      </c>
      <c r="B28" s="4">
        <v>101519098</v>
      </c>
      <c r="C28" s="4" t="s">
        <v>37</v>
      </c>
      <c r="D28" s="1">
        <v>1</v>
      </c>
      <c r="E28" s="1">
        <v>4</v>
      </c>
      <c r="F28" s="1">
        <v>2.5</v>
      </c>
      <c r="G28" s="1">
        <v>1</v>
      </c>
      <c r="H28" s="1">
        <v>3</v>
      </c>
      <c r="I28" s="6">
        <f t="shared" si="1"/>
        <v>10.35</v>
      </c>
      <c r="J28" s="6">
        <v>8</v>
      </c>
      <c r="K28" s="6">
        <v>8</v>
      </c>
      <c r="L28" s="1">
        <v>0</v>
      </c>
      <c r="M28" s="1">
        <v>0</v>
      </c>
      <c r="N28" s="1">
        <v>0</v>
      </c>
      <c r="O28" s="1">
        <v>0</v>
      </c>
      <c r="P28" s="5">
        <f t="shared" si="2"/>
        <v>16</v>
      </c>
      <c r="Q28" s="5">
        <f t="shared" si="3"/>
        <v>1.4545454545454546</v>
      </c>
      <c r="R28" s="1">
        <v>11</v>
      </c>
      <c r="S28" s="5">
        <f t="shared" si="0"/>
        <v>22.804545454545455</v>
      </c>
      <c r="T28" s="1"/>
      <c r="U28" s="1">
        <f t="shared" si="4"/>
        <v>22.804545454545455</v>
      </c>
      <c r="V28" s="1"/>
    </row>
    <row r="29" spans="1:22">
      <c r="A29" s="3">
        <v>19</v>
      </c>
      <c r="B29" s="4">
        <v>101519107</v>
      </c>
      <c r="C29" s="4" t="s">
        <v>38</v>
      </c>
      <c r="D29" s="1">
        <v>1</v>
      </c>
      <c r="E29" s="1">
        <v>4</v>
      </c>
      <c r="F29" s="1">
        <v>6.5</v>
      </c>
      <c r="G29" s="1">
        <v>1</v>
      </c>
      <c r="H29" s="1">
        <v>0</v>
      </c>
      <c r="I29" s="6">
        <f t="shared" si="1"/>
        <v>11.25</v>
      </c>
      <c r="J29" s="6">
        <v>6</v>
      </c>
      <c r="K29" s="6">
        <v>0</v>
      </c>
      <c r="L29" s="1">
        <v>5</v>
      </c>
      <c r="M29" s="1">
        <v>5</v>
      </c>
      <c r="N29" s="1">
        <v>4</v>
      </c>
      <c r="O29" s="1">
        <v>3</v>
      </c>
      <c r="P29" s="5">
        <f t="shared" si="2"/>
        <v>23</v>
      </c>
      <c r="Q29" s="5">
        <f t="shared" si="3"/>
        <v>2.0909090909090908</v>
      </c>
      <c r="R29" s="1">
        <v>15</v>
      </c>
      <c r="S29" s="5">
        <f t="shared" si="0"/>
        <v>28.34090909090909</v>
      </c>
      <c r="T29" s="1"/>
      <c r="U29" s="1">
        <f t="shared" si="4"/>
        <v>28.34090909090909</v>
      </c>
      <c r="V29" s="1"/>
    </row>
    <row r="30" spans="1:22">
      <c r="A30" s="3">
        <v>20</v>
      </c>
      <c r="B30" s="4">
        <v>101519124</v>
      </c>
      <c r="C30" s="4" t="s">
        <v>39</v>
      </c>
      <c r="D30" s="1">
        <v>0</v>
      </c>
      <c r="E30" s="1">
        <v>4</v>
      </c>
      <c r="F30" s="1">
        <v>2.5</v>
      </c>
      <c r="G30" s="1">
        <v>0</v>
      </c>
      <c r="H30" s="1">
        <v>3</v>
      </c>
      <c r="I30" s="6">
        <f t="shared" si="1"/>
        <v>8.5500000000000007</v>
      </c>
      <c r="J30" s="6">
        <v>7</v>
      </c>
      <c r="K30" s="6">
        <v>6</v>
      </c>
      <c r="L30" s="1">
        <v>0</v>
      </c>
      <c r="M30" s="1">
        <v>4</v>
      </c>
      <c r="N30" s="1">
        <v>5</v>
      </c>
      <c r="O30" s="1">
        <v>0</v>
      </c>
      <c r="P30" s="5">
        <f t="shared" si="2"/>
        <v>22</v>
      </c>
      <c r="Q30" s="5">
        <f t="shared" si="3"/>
        <v>2</v>
      </c>
      <c r="R30" s="1">
        <v>17</v>
      </c>
      <c r="S30" s="5">
        <f t="shared" si="0"/>
        <v>27.55</v>
      </c>
      <c r="T30" s="1"/>
      <c r="U30" s="1">
        <f t="shared" si="4"/>
        <v>27.55</v>
      </c>
      <c r="V30" s="1"/>
    </row>
    <row r="31" spans="1:22">
      <c r="A31" s="3">
        <v>21</v>
      </c>
      <c r="B31" s="4">
        <v>101519134</v>
      </c>
      <c r="C31" s="4" t="s">
        <v>40</v>
      </c>
      <c r="D31" s="1">
        <v>1</v>
      </c>
      <c r="E31" s="1">
        <v>4</v>
      </c>
      <c r="F31" s="1">
        <v>7</v>
      </c>
      <c r="G31" s="1">
        <v>0</v>
      </c>
      <c r="H31" s="1">
        <v>4</v>
      </c>
      <c r="I31" s="6">
        <f t="shared" si="1"/>
        <v>14.4</v>
      </c>
      <c r="J31" s="6">
        <v>7</v>
      </c>
      <c r="K31" s="6">
        <v>5</v>
      </c>
      <c r="L31" s="1">
        <v>4</v>
      </c>
      <c r="M31" s="1">
        <v>6</v>
      </c>
      <c r="N31" s="1">
        <v>6</v>
      </c>
      <c r="O31" s="1">
        <v>0</v>
      </c>
      <c r="P31" s="5">
        <f t="shared" si="2"/>
        <v>28</v>
      </c>
      <c r="Q31" s="5">
        <f t="shared" si="3"/>
        <v>2.5454545454545454</v>
      </c>
      <c r="R31" s="1">
        <v>24</v>
      </c>
      <c r="S31" s="5">
        <f t="shared" si="0"/>
        <v>40.945454545454545</v>
      </c>
      <c r="T31" s="1"/>
      <c r="U31" s="1">
        <f t="shared" si="4"/>
        <v>40.945454545454545</v>
      </c>
      <c r="V31" s="1"/>
    </row>
    <row r="32" spans="1:22">
      <c r="A32" s="3">
        <v>22</v>
      </c>
      <c r="B32" s="4">
        <v>101519141</v>
      </c>
      <c r="C32" s="4" t="s">
        <v>41</v>
      </c>
      <c r="D32" s="1">
        <v>1</v>
      </c>
      <c r="E32" s="1">
        <v>4</v>
      </c>
      <c r="F32" s="1">
        <v>8</v>
      </c>
      <c r="G32" s="1">
        <v>0</v>
      </c>
      <c r="H32" s="1">
        <v>0</v>
      </c>
      <c r="I32" s="6">
        <f t="shared" si="1"/>
        <v>11.700000000000001</v>
      </c>
      <c r="J32" s="6">
        <v>7</v>
      </c>
      <c r="K32" s="6">
        <v>0</v>
      </c>
      <c r="L32" s="1">
        <v>4</v>
      </c>
      <c r="M32" s="1">
        <v>0</v>
      </c>
      <c r="N32" s="1">
        <v>0</v>
      </c>
      <c r="O32" s="1">
        <v>0</v>
      </c>
      <c r="P32" s="5">
        <f t="shared" si="2"/>
        <v>11</v>
      </c>
      <c r="Q32" s="5">
        <f t="shared" si="3"/>
        <v>1</v>
      </c>
      <c r="R32" s="1">
        <v>19</v>
      </c>
      <c r="S32" s="5">
        <f t="shared" si="0"/>
        <v>31.700000000000003</v>
      </c>
      <c r="T32" s="1"/>
      <c r="U32" s="1">
        <f t="shared" si="4"/>
        <v>31.700000000000003</v>
      </c>
      <c r="V32" s="1"/>
    </row>
    <row r="33" spans="1:22">
      <c r="A33" s="3">
        <v>23</v>
      </c>
      <c r="B33" s="4">
        <v>101519145</v>
      </c>
      <c r="C33" s="4" t="s">
        <v>42</v>
      </c>
      <c r="D33" s="1">
        <v>1</v>
      </c>
      <c r="E33" s="1">
        <v>4</v>
      </c>
      <c r="F33" s="1">
        <v>5</v>
      </c>
      <c r="G33" s="1">
        <v>0</v>
      </c>
      <c r="H33" s="1">
        <v>2</v>
      </c>
      <c r="I33" s="6">
        <f t="shared" si="1"/>
        <v>10.8</v>
      </c>
      <c r="J33" s="6">
        <v>7</v>
      </c>
      <c r="K33" s="6">
        <v>5</v>
      </c>
      <c r="L33" s="1">
        <v>5</v>
      </c>
      <c r="M33" s="1">
        <v>5</v>
      </c>
      <c r="N33" s="1">
        <v>5</v>
      </c>
      <c r="O33" s="1">
        <v>0</v>
      </c>
      <c r="P33" s="5">
        <f t="shared" si="2"/>
        <v>27</v>
      </c>
      <c r="Q33" s="5">
        <f t="shared" si="3"/>
        <v>2.4545454545454546</v>
      </c>
      <c r="R33" s="1">
        <v>22</v>
      </c>
      <c r="S33" s="5">
        <f t="shared" si="0"/>
        <v>35.254545454545458</v>
      </c>
      <c r="T33" s="1"/>
      <c r="U33" s="1">
        <f t="shared" si="4"/>
        <v>35.254545454545458</v>
      </c>
      <c r="V33" s="1"/>
    </row>
    <row r="34" spans="1:22">
      <c r="A34" s="3">
        <v>24</v>
      </c>
      <c r="B34" s="4">
        <v>101519146</v>
      </c>
      <c r="C34" s="4" t="s">
        <v>43</v>
      </c>
      <c r="D34" s="1">
        <v>1</v>
      </c>
      <c r="E34" s="1">
        <v>5</v>
      </c>
      <c r="F34" s="1">
        <v>8</v>
      </c>
      <c r="G34" s="1">
        <v>0</v>
      </c>
      <c r="H34" s="1">
        <v>0</v>
      </c>
      <c r="I34" s="6">
        <f t="shared" si="1"/>
        <v>12.6</v>
      </c>
      <c r="J34" s="6">
        <v>7</v>
      </c>
      <c r="K34" s="6">
        <v>0</v>
      </c>
      <c r="L34" s="1">
        <v>4</v>
      </c>
      <c r="M34" s="1">
        <v>0</v>
      </c>
      <c r="N34" s="1">
        <v>0</v>
      </c>
      <c r="O34" s="1">
        <v>0</v>
      </c>
      <c r="P34" s="5">
        <f t="shared" si="2"/>
        <v>11</v>
      </c>
      <c r="Q34" s="5">
        <f t="shared" si="3"/>
        <v>1</v>
      </c>
      <c r="R34" s="1">
        <v>8</v>
      </c>
      <c r="S34" s="5">
        <f t="shared" si="0"/>
        <v>21.6</v>
      </c>
      <c r="T34" s="1"/>
      <c r="U34" s="1">
        <f t="shared" si="4"/>
        <v>21.6</v>
      </c>
      <c r="V34" s="1"/>
    </row>
    <row r="35" spans="1:22">
      <c r="A35" s="3">
        <v>25</v>
      </c>
      <c r="B35" s="4">
        <v>101519148</v>
      </c>
      <c r="C35" s="4" t="s">
        <v>44</v>
      </c>
      <c r="D35" s="1">
        <v>0</v>
      </c>
      <c r="E35" s="1">
        <v>4</v>
      </c>
      <c r="F35" s="1">
        <v>8</v>
      </c>
      <c r="G35" s="1">
        <v>1</v>
      </c>
      <c r="H35" s="1">
        <v>0</v>
      </c>
      <c r="I35" s="6">
        <f t="shared" si="1"/>
        <v>11.700000000000001</v>
      </c>
      <c r="J35" s="6">
        <v>0</v>
      </c>
      <c r="K35" s="6">
        <v>0</v>
      </c>
      <c r="L35" s="1">
        <v>5</v>
      </c>
      <c r="M35" s="1">
        <v>0</v>
      </c>
      <c r="N35" s="1">
        <v>0</v>
      </c>
      <c r="O35" s="1">
        <v>0</v>
      </c>
      <c r="P35" s="5">
        <f t="shared" si="2"/>
        <v>5</v>
      </c>
      <c r="Q35" s="5">
        <f t="shared" si="3"/>
        <v>0.45454545454545453</v>
      </c>
      <c r="R35" s="1">
        <v>8</v>
      </c>
      <c r="S35" s="5">
        <f t="shared" si="0"/>
        <v>20.154545454545456</v>
      </c>
      <c r="T35" s="1"/>
      <c r="U35" s="1">
        <f t="shared" si="4"/>
        <v>20.154545454545456</v>
      </c>
      <c r="V35" s="1"/>
    </row>
    <row r="36" spans="1:22">
      <c r="A36" s="3">
        <v>26</v>
      </c>
      <c r="B36" s="4">
        <v>101519150</v>
      </c>
      <c r="C36" s="4" t="s">
        <v>45</v>
      </c>
      <c r="D36" s="1">
        <v>1</v>
      </c>
      <c r="E36" s="1">
        <v>4</v>
      </c>
      <c r="F36" s="1">
        <v>1</v>
      </c>
      <c r="G36" s="1">
        <v>0</v>
      </c>
      <c r="H36" s="1">
        <v>4</v>
      </c>
      <c r="I36" s="6">
        <f t="shared" si="1"/>
        <v>9</v>
      </c>
      <c r="J36" s="6">
        <v>9</v>
      </c>
      <c r="K36" s="6">
        <v>7</v>
      </c>
      <c r="L36" s="1">
        <v>5</v>
      </c>
      <c r="M36" s="1">
        <v>7</v>
      </c>
      <c r="N36" s="1">
        <v>5</v>
      </c>
      <c r="O36" s="1">
        <v>4</v>
      </c>
      <c r="P36" s="5">
        <f t="shared" si="2"/>
        <v>37</v>
      </c>
      <c r="Q36" s="5">
        <f t="shared" si="3"/>
        <v>3.3636363636363638</v>
      </c>
      <c r="R36" s="1">
        <v>22</v>
      </c>
      <c r="S36" s="5">
        <f t="shared" si="0"/>
        <v>34.36363636363636</v>
      </c>
      <c r="T36" s="1"/>
      <c r="U36" s="1">
        <f t="shared" si="4"/>
        <v>34.36363636363636</v>
      </c>
      <c r="V36" s="1"/>
    </row>
    <row r="37" spans="1:22">
      <c r="A37" s="3">
        <v>27</v>
      </c>
      <c r="B37" s="4">
        <v>101519159</v>
      </c>
      <c r="C37" s="4" t="s">
        <v>46</v>
      </c>
      <c r="D37" s="1">
        <v>1</v>
      </c>
      <c r="E37" s="1">
        <v>4</v>
      </c>
      <c r="F37" s="1">
        <v>1</v>
      </c>
      <c r="G37" s="1">
        <v>1</v>
      </c>
      <c r="H37" s="1">
        <v>3</v>
      </c>
      <c r="I37" s="6">
        <f t="shared" si="1"/>
        <v>9</v>
      </c>
      <c r="J37" s="6">
        <v>0</v>
      </c>
      <c r="K37" s="6">
        <v>7</v>
      </c>
      <c r="L37" s="1">
        <v>5</v>
      </c>
      <c r="M37" s="1">
        <v>2</v>
      </c>
      <c r="N37" s="1">
        <v>2</v>
      </c>
      <c r="O37" s="1">
        <v>0</v>
      </c>
      <c r="P37" s="5">
        <f t="shared" si="2"/>
        <v>16</v>
      </c>
      <c r="Q37" s="5">
        <f t="shared" si="3"/>
        <v>1.4545454545454546</v>
      </c>
      <c r="R37" s="1">
        <v>21</v>
      </c>
      <c r="S37" s="5">
        <f t="shared" si="0"/>
        <v>31.454545454545453</v>
      </c>
      <c r="T37" s="1"/>
      <c r="U37" s="1">
        <f t="shared" si="4"/>
        <v>31.454545454545453</v>
      </c>
      <c r="V37" s="1"/>
    </row>
    <row r="38" spans="1:22">
      <c r="A38" s="3">
        <v>28</v>
      </c>
      <c r="B38" s="4">
        <v>101519160</v>
      </c>
      <c r="C38" s="4" t="s">
        <v>47</v>
      </c>
      <c r="D38" s="1">
        <v>1</v>
      </c>
      <c r="E38" s="1">
        <v>5</v>
      </c>
      <c r="F38" s="1">
        <v>9</v>
      </c>
      <c r="G38" s="1">
        <v>1</v>
      </c>
      <c r="H38" s="1">
        <v>3</v>
      </c>
      <c r="I38" s="6">
        <f t="shared" si="1"/>
        <v>17.100000000000001</v>
      </c>
      <c r="J38" s="6">
        <v>8</v>
      </c>
      <c r="K38" s="6">
        <v>7</v>
      </c>
      <c r="L38" s="1">
        <v>5</v>
      </c>
      <c r="M38" s="1">
        <v>7</v>
      </c>
      <c r="N38" s="1">
        <v>8</v>
      </c>
      <c r="O38" s="1">
        <v>7</v>
      </c>
      <c r="P38" s="5">
        <f t="shared" si="2"/>
        <v>42</v>
      </c>
      <c r="Q38" s="5">
        <f t="shared" si="3"/>
        <v>3.8181818181818183</v>
      </c>
      <c r="R38" s="1">
        <v>25</v>
      </c>
      <c r="S38" s="5">
        <f t="shared" si="0"/>
        <v>45.918181818181822</v>
      </c>
      <c r="T38" s="1"/>
      <c r="U38" s="1">
        <f t="shared" si="4"/>
        <v>45.918181818181822</v>
      </c>
      <c r="V38" s="1"/>
    </row>
    <row r="39" spans="1:22">
      <c r="A39" s="3">
        <v>29</v>
      </c>
      <c r="B39" s="4">
        <v>101519161</v>
      </c>
      <c r="C39" s="4" t="s">
        <v>48</v>
      </c>
      <c r="D39" s="1">
        <v>1</v>
      </c>
      <c r="E39" s="1">
        <v>4</v>
      </c>
      <c r="F39" s="1">
        <v>3</v>
      </c>
      <c r="G39" s="1">
        <v>1</v>
      </c>
      <c r="H39" s="1">
        <v>3</v>
      </c>
      <c r="I39" s="6">
        <f t="shared" si="1"/>
        <v>10.8</v>
      </c>
      <c r="J39" s="6">
        <v>7</v>
      </c>
      <c r="K39" s="6">
        <v>7</v>
      </c>
      <c r="L39" s="1">
        <v>0</v>
      </c>
      <c r="M39" s="1">
        <v>0</v>
      </c>
      <c r="N39" s="1">
        <v>0</v>
      </c>
      <c r="O39" s="1">
        <v>0</v>
      </c>
      <c r="P39" s="5">
        <f t="shared" si="2"/>
        <v>14</v>
      </c>
      <c r="Q39" s="5">
        <f t="shared" si="3"/>
        <v>1.2727272727272727</v>
      </c>
      <c r="R39" s="1">
        <v>18</v>
      </c>
      <c r="S39" s="5">
        <f t="shared" si="0"/>
        <v>30.072727272727274</v>
      </c>
      <c r="T39" s="1"/>
      <c r="U39" s="1">
        <f t="shared" si="4"/>
        <v>30.072727272727274</v>
      </c>
      <c r="V39" s="1"/>
    </row>
    <row r="40" spans="1:22">
      <c r="A40" s="3">
        <v>30</v>
      </c>
      <c r="B40" s="4">
        <v>101519162</v>
      </c>
      <c r="C40" s="4" t="s">
        <v>49</v>
      </c>
      <c r="D40" s="1">
        <v>1</v>
      </c>
      <c r="E40" s="1">
        <v>5</v>
      </c>
      <c r="F40" s="1">
        <v>8</v>
      </c>
      <c r="G40" s="1">
        <v>1</v>
      </c>
      <c r="H40" s="1">
        <v>3</v>
      </c>
      <c r="I40" s="6">
        <f t="shared" si="1"/>
        <v>16.2</v>
      </c>
      <c r="J40" s="6">
        <v>7</v>
      </c>
      <c r="K40" s="6">
        <v>7</v>
      </c>
      <c r="L40" s="1">
        <v>4</v>
      </c>
      <c r="M40" s="1">
        <v>3</v>
      </c>
      <c r="N40" s="1">
        <v>0</v>
      </c>
      <c r="O40" s="1">
        <v>0</v>
      </c>
      <c r="P40" s="5">
        <f t="shared" si="2"/>
        <v>21</v>
      </c>
      <c r="Q40" s="5">
        <f t="shared" si="3"/>
        <v>1.9090909090909092</v>
      </c>
      <c r="R40" s="1">
        <v>23</v>
      </c>
      <c r="S40" s="5">
        <f t="shared" si="0"/>
        <v>41.109090909090909</v>
      </c>
      <c r="T40" s="1"/>
      <c r="U40" s="1">
        <f t="shared" si="4"/>
        <v>41.109090909090909</v>
      </c>
      <c r="V40" s="1"/>
    </row>
    <row r="41" spans="1:22">
      <c r="A41" s="3">
        <v>31</v>
      </c>
      <c r="B41" s="4">
        <v>101519164</v>
      </c>
      <c r="C41" s="4" t="s">
        <v>50</v>
      </c>
      <c r="D41" s="1">
        <v>1</v>
      </c>
      <c r="E41" s="1">
        <v>4</v>
      </c>
      <c r="F41" s="1">
        <v>1.5</v>
      </c>
      <c r="G41" s="1">
        <v>0</v>
      </c>
      <c r="H41" s="1">
        <v>3</v>
      </c>
      <c r="I41" s="6">
        <f t="shared" si="1"/>
        <v>8.5500000000000007</v>
      </c>
      <c r="J41" s="6">
        <v>7</v>
      </c>
      <c r="K41" s="6">
        <v>7</v>
      </c>
      <c r="L41" s="1">
        <v>5</v>
      </c>
      <c r="M41" s="1">
        <v>0</v>
      </c>
      <c r="N41" s="1">
        <v>0</v>
      </c>
      <c r="O41" s="1">
        <v>0</v>
      </c>
      <c r="P41" s="5">
        <f t="shared" si="2"/>
        <v>19</v>
      </c>
      <c r="Q41" s="5">
        <f t="shared" si="3"/>
        <v>1.7272727272727273</v>
      </c>
      <c r="R41" s="1">
        <v>21</v>
      </c>
      <c r="S41" s="5">
        <f t="shared" si="0"/>
        <v>31.277272727272727</v>
      </c>
      <c r="T41" s="1"/>
      <c r="U41" s="1">
        <f t="shared" si="4"/>
        <v>31.277272727272727</v>
      </c>
      <c r="V41" s="1"/>
    </row>
    <row r="42" spans="1:22">
      <c r="A42" s="3">
        <v>32</v>
      </c>
      <c r="B42" s="4">
        <v>101519166</v>
      </c>
      <c r="C42" s="4" t="s">
        <v>51</v>
      </c>
      <c r="D42" s="1">
        <v>1</v>
      </c>
      <c r="E42" s="1">
        <v>5</v>
      </c>
      <c r="F42" s="1">
        <v>5</v>
      </c>
      <c r="G42" s="1">
        <v>1</v>
      </c>
      <c r="H42" s="1">
        <v>0</v>
      </c>
      <c r="I42" s="6">
        <f t="shared" si="1"/>
        <v>10.8</v>
      </c>
      <c r="J42" s="6">
        <v>8</v>
      </c>
      <c r="K42" s="6">
        <v>6</v>
      </c>
      <c r="L42" s="1">
        <v>5</v>
      </c>
      <c r="M42" s="1">
        <v>0</v>
      </c>
      <c r="N42" s="1">
        <v>5</v>
      </c>
      <c r="O42" s="1">
        <v>9</v>
      </c>
      <c r="P42" s="5">
        <f t="shared" si="2"/>
        <v>33</v>
      </c>
      <c r="Q42" s="5">
        <f t="shared" si="3"/>
        <v>3</v>
      </c>
      <c r="R42" s="1">
        <v>11</v>
      </c>
      <c r="S42" s="5">
        <f t="shared" si="0"/>
        <v>24.8</v>
      </c>
      <c r="T42" s="1"/>
      <c r="U42" s="1">
        <f t="shared" si="4"/>
        <v>24.8</v>
      </c>
      <c r="V42" s="1"/>
    </row>
    <row r="43" spans="1:22">
      <c r="A43" s="3">
        <v>33</v>
      </c>
      <c r="B43" s="4">
        <v>101519168</v>
      </c>
      <c r="C43" s="4" t="s">
        <v>52</v>
      </c>
      <c r="D43" s="1">
        <v>1</v>
      </c>
      <c r="E43" s="1">
        <v>5</v>
      </c>
      <c r="F43" s="1">
        <v>6</v>
      </c>
      <c r="G43" s="1">
        <v>1</v>
      </c>
      <c r="H43" s="1">
        <v>3</v>
      </c>
      <c r="I43" s="6">
        <f t="shared" si="1"/>
        <v>14.4</v>
      </c>
      <c r="J43" s="6">
        <v>8</v>
      </c>
      <c r="K43" s="6">
        <v>0</v>
      </c>
      <c r="L43" s="1">
        <v>5</v>
      </c>
      <c r="M43" s="1">
        <v>8</v>
      </c>
      <c r="N43" s="1">
        <v>8</v>
      </c>
      <c r="O43" s="1">
        <v>8</v>
      </c>
      <c r="P43" s="5">
        <f t="shared" si="2"/>
        <v>37</v>
      </c>
      <c r="Q43" s="5">
        <f t="shared" si="3"/>
        <v>3.3636363636363638</v>
      </c>
      <c r="R43" s="1">
        <v>21</v>
      </c>
      <c r="S43" s="5">
        <f t="shared" si="0"/>
        <v>38.763636363636365</v>
      </c>
      <c r="T43" s="1"/>
      <c r="U43" s="1">
        <f t="shared" si="4"/>
        <v>38.763636363636365</v>
      </c>
      <c r="V43" s="1"/>
    </row>
    <row r="44" spans="1:22">
      <c r="A44" s="3">
        <v>34</v>
      </c>
      <c r="B44" s="4">
        <v>101519181</v>
      </c>
      <c r="C44" s="4" t="s">
        <v>53</v>
      </c>
      <c r="D44" s="1">
        <v>1</v>
      </c>
      <c r="E44" s="1">
        <v>5</v>
      </c>
      <c r="F44" s="1">
        <v>3.5</v>
      </c>
      <c r="G44" s="1">
        <v>0</v>
      </c>
      <c r="H44" s="1">
        <v>4</v>
      </c>
      <c r="I44" s="6">
        <f t="shared" si="1"/>
        <v>12.15</v>
      </c>
      <c r="J44" s="6">
        <v>7</v>
      </c>
      <c r="K44" s="6">
        <v>5</v>
      </c>
      <c r="L44" s="1">
        <v>5</v>
      </c>
      <c r="M44" s="1">
        <v>3</v>
      </c>
      <c r="N44" s="1">
        <v>0</v>
      </c>
      <c r="O44" s="1">
        <v>0</v>
      </c>
      <c r="P44" s="5">
        <f t="shared" si="2"/>
        <v>20</v>
      </c>
      <c r="Q44" s="5">
        <f t="shared" si="3"/>
        <v>1.8181818181818181</v>
      </c>
      <c r="R44" s="1">
        <v>22</v>
      </c>
      <c r="S44" s="5">
        <f t="shared" si="0"/>
        <v>35.968181818181819</v>
      </c>
      <c r="T44" s="1"/>
      <c r="U44" s="1">
        <f t="shared" si="4"/>
        <v>35.968181818181819</v>
      </c>
      <c r="V44" s="1"/>
    </row>
    <row r="45" spans="1:22">
      <c r="A45" s="3">
        <v>35</v>
      </c>
      <c r="B45" s="4">
        <v>101519194</v>
      </c>
      <c r="C45" s="4" t="s">
        <v>54</v>
      </c>
      <c r="D45" s="1">
        <v>1</v>
      </c>
      <c r="E45" s="1">
        <v>5</v>
      </c>
      <c r="F45" s="1">
        <v>7.5</v>
      </c>
      <c r="G45" s="1">
        <v>1</v>
      </c>
      <c r="H45" s="1">
        <v>0</v>
      </c>
      <c r="I45" s="6">
        <f t="shared" si="1"/>
        <v>13.05</v>
      </c>
      <c r="J45" s="6">
        <v>8</v>
      </c>
      <c r="K45" s="6">
        <v>5</v>
      </c>
      <c r="L45" s="1">
        <v>4</v>
      </c>
      <c r="M45" s="1">
        <v>5</v>
      </c>
      <c r="N45" s="1">
        <v>9</v>
      </c>
      <c r="O45" s="1">
        <v>5</v>
      </c>
      <c r="P45" s="5">
        <f t="shared" si="2"/>
        <v>36</v>
      </c>
      <c r="Q45" s="5">
        <f t="shared" si="3"/>
        <v>3.2727272727272729</v>
      </c>
      <c r="R45" s="1">
        <v>20</v>
      </c>
      <c r="S45" s="5">
        <f t="shared" si="0"/>
        <v>36.322727272727278</v>
      </c>
      <c r="T45" s="1"/>
      <c r="U45" s="1">
        <f t="shared" si="4"/>
        <v>36.322727272727278</v>
      </c>
      <c r="V45" s="1"/>
    </row>
    <row r="46" spans="1:22">
      <c r="A46" s="3">
        <v>36</v>
      </c>
      <c r="B46" s="4">
        <v>101519214</v>
      </c>
      <c r="C46" s="4" t="s">
        <v>55</v>
      </c>
      <c r="D46" s="1">
        <v>1</v>
      </c>
      <c r="E46" s="1">
        <v>4</v>
      </c>
      <c r="F46" s="1">
        <v>0</v>
      </c>
      <c r="G46" s="1">
        <v>1</v>
      </c>
      <c r="H46" s="1">
        <v>3</v>
      </c>
      <c r="I46" s="6">
        <f t="shared" si="1"/>
        <v>8.1</v>
      </c>
      <c r="J46" s="6">
        <v>8</v>
      </c>
      <c r="K46" s="6">
        <v>5</v>
      </c>
      <c r="L46" s="1">
        <v>5</v>
      </c>
      <c r="M46" s="1">
        <v>0</v>
      </c>
      <c r="N46" s="1">
        <v>0</v>
      </c>
      <c r="O46" s="1">
        <v>0</v>
      </c>
      <c r="P46" s="5">
        <f t="shared" si="2"/>
        <v>18</v>
      </c>
      <c r="Q46" s="5">
        <f t="shared" si="3"/>
        <v>1.6363636363636365</v>
      </c>
      <c r="R46" s="1">
        <v>19</v>
      </c>
      <c r="S46" s="5">
        <f t="shared" si="0"/>
        <v>28.736363636363635</v>
      </c>
      <c r="T46" s="1"/>
      <c r="U46" s="1">
        <f t="shared" si="4"/>
        <v>28.736363636363635</v>
      </c>
      <c r="V46" s="1"/>
    </row>
    <row r="47" spans="1:22">
      <c r="A47" s="3">
        <v>37</v>
      </c>
      <c r="B47" s="4">
        <v>101519216</v>
      </c>
      <c r="C47" s="4" t="s">
        <v>56</v>
      </c>
      <c r="D47" s="1">
        <v>1</v>
      </c>
      <c r="E47" s="1">
        <v>5</v>
      </c>
      <c r="F47" s="1">
        <v>3.5</v>
      </c>
      <c r="G47" s="1">
        <v>1</v>
      </c>
      <c r="H47" s="1">
        <v>3</v>
      </c>
      <c r="I47" s="6">
        <f t="shared" si="1"/>
        <v>12.15</v>
      </c>
      <c r="J47" s="6">
        <v>9</v>
      </c>
      <c r="K47" s="6">
        <v>8</v>
      </c>
      <c r="L47" s="1">
        <v>2</v>
      </c>
      <c r="M47" s="1">
        <v>4</v>
      </c>
      <c r="N47" s="1">
        <v>9</v>
      </c>
      <c r="O47" s="1">
        <v>8</v>
      </c>
      <c r="P47" s="5">
        <f t="shared" si="2"/>
        <v>40</v>
      </c>
      <c r="Q47" s="5">
        <f t="shared" si="3"/>
        <v>3.6363636363636362</v>
      </c>
      <c r="R47" s="1">
        <v>17</v>
      </c>
      <c r="S47" s="5">
        <f t="shared" si="0"/>
        <v>32.786363636363639</v>
      </c>
      <c r="T47" s="1"/>
      <c r="U47" s="1">
        <f t="shared" si="4"/>
        <v>32.786363636363639</v>
      </c>
      <c r="V47" s="1"/>
    </row>
    <row r="48" spans="1:22">
      <c r="A48" s="3">
        <v>38</v>
      </c>
      <c r="B48" s="4">
        <v>101519223</v>
      </c>
      <c r="C48" s="4" t="s">
        <v>57</v>
      </c>
      <c r="D48" s="1">
        <v>1</v>
      </c>
      <c r="E48" s="1">
        <v>4</v>
      </c>
      <c r="F48" s="1">
        <v>6</v>
      </c>
      <c r="G48" s="1">
        <v>1</v>
      </c>
      <c r="H48" s="1">
        <v>3</v>
      </c>
      <c r="I48" s="6">
        <f t="shared" si="1"/>
        <v>13.5</v>
      </c>
      <c r="J48" s="6">
        <v>8</v>
      </c>
      <c r="K48" s="6">
        <v>5</v>
      </c>
      <c r="L48" s="1">
        <v>4</v>
      </c>
      <c r="M48" s="1">
        <v>0</v>
      </c>
      <c r="N48" s="1">
        <v>0</v>
      </c>
      <c r="O48" s="1">
        <v>0</v>
      </c>
      <c r="P48" s="5">
        <f t="shared" si="2"/>
        <v>17</v>
      </c>
      <c r="Q48" s="5">
        <f t="shared" si="3"/>
        <v>1.5454545454545454</v>
      </c>
      <c r="R48" s="1">
        <v>16</v>
      </c>
      <c r="S48" s="5">
        <f t="shared" si="0"/>
        <v>31.045454545454547</v>
      </c>
      <c r="T48" s="1"/>
      <c r="U48" s="1">
        <f t="shared" si="4"/>
        <v>31.045454545454547</v>
      </c>
      <c r="V48" s="1"/>
    </row>
    <row r="49" spans="1:22">
      <c r="A49" s="3">
        <v>39</v>
      </c>
      <c r="B49" s="4">
        <v>101519226</v>
      </c>
      <c r="C49" s="4" t="s">
        <v>58</v>
      </c>
      <c r="D49" s="1">
        <v>1</v>
      </c>
      <c r="E49" s="1">
        <v>4</v>
      </c>
      <c r="F49" s="1">
        <v>3</v>
      </c>
      <c r="G49" s="1">
        <v>0</v>
      </c>
      <c r="H49" s="1">
        <v>4</v>
      </c>
      <c r="I49" s="6">
        <f t="shared" si="1"/>
        <v>10.8</v>
      </c>
      <c r="J49" s="6">
        <v>8</v>
      </c>
      <c r="K49" s="6">
        <v>5</v>
      </c>
      <c r="L49" s="1">
        <v>4</v>
      </c>
      <c r="M49" s="1">
        <v>10</v>
      </c>
      <c r="N49" s="1">
        <v>0</v>
      </c>
      <c r="O49" s="1">
        <v>0</v>
      </c>
      <c r="P49" s="5">
        <f t="shared" si="2"/>
        <v>27</v>
      </c>
      <c r="Q49" s="5">
        <f t="shared" si="3"/>
        <v>2.4545454545454546</v>
      </c>
      <c r="R49" s="1">
        <v>23</v>
      </c>
      <c r="S49" s="5">
        <f t="shared" si="0"/>
        <v>36.254545454545458</v>
      </c>
      <c r="T49" s="1"/>
      <c r="U49" s="1">
        <f t="shared" si="4"/>
        <v>36.254545454545458</v>
      </c>
      <c r="V49" s="1"/>
    </row>
    <row r="50" spans="1:22" ht="15.6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.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.6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4.45" customHeight="1">
      <c r="A53" s="10" t="s">
        <v>59</v>
      </c>
      <c r="B53" s="10"/>
      <c r="C53" s="10"/>
      <c r="D53" s="10"/>
      <c r="E53" s="10"/>
      <c r="F53" s="10"/>
      <c r="G53" s="10"/>
      <c r="H53" s="10"/>
      <c r="I53" s="10"/>
      <c r="J53" s="8"/>
      <c r="K53" s="8"/>
      <c r="L53" s="10" t="s">
        <v>61</v>
      </c>
      <c r="M53" s="10"/>
      <c r="N53" s="10"/>
      <c r="O53" s="10"/>
      <c r="P53" s="10"/>
      <c r="Q53" s="10"/>
      <c r="R53" s="11"/>
      <c r="S53" s="11"/>
      <c r="T53" s="11"/>
      <c r="U53" s="11"/>
      <c r="V53" s="11"/>
    </row>
    <row r="54" spans="1:22" ht="14.45" customHeight="1">
      <c r="A54" s="10" t="s">
        <v>60</v>
      </c>
      <c r="B54" s="10"/>
      <c r="C54" s="10"/>
      <c r="D54" s="10"/>
      <c r="E54" s="10"/>
      <c r="F54" s="10"/>
      <c r="G54" s="10"/>
      <c r="H54" s="10"/>
      <c r="I54" s="10"/>
      <c r="J54" s="8"/>
      <c r="K54" s="8"/>
      <c r="L54" s="10" t="s">
        <v>62</v>
      </c>
      <c r="M54" s="10"/>
      <c r="N54" s="10"/>
      <c r="O54" s="10"/>
      <c r="P54" s="10"/>
      <c r="Q54" s="10"/>
      <c r="R54" s="11"/>
      <c r="S54" s="11"/>
      <c r="T54" s="11"/>
      <c r="U54" s="11"/>
      <c r="V54" s="11"/>
    </row>
  </sheetData>
  <mergeCells count="35">
    <mergeCell ref="A1:B3"/>
    <mergeCell ref="C1:P1"/>
    <mergeCell ref="Q1:V1"/>
    <mergeCell ref="C2:P2"/>
    <mergeCell ref="Q2:V2"/>
    <mergeCell ref="C3:P3"/>
    <mergeCell ref="Q3:V3"/>
    <mergeCell ref="A4:B4"/>
    <mergeCell ref="C4:P4"/>
    <mergeCell ref="Q4:V4"/>
    <mergeCell ref="A5:C5"/>
    <mergeCell ref="D5:S5"/>
    <mergeCell ref="T5:V5"/>
    <mergeCell ref="A6:C6"/>
    <mergeCell ref="D6:S6"/>
    <mergeCell ref="T6:V6"/>
    <mergeCell ref="A7:I7"/>
    <mergeCell ref="L7:Q7"/>
    <mergeCell ref="R7:V7"/>
    <mergeCell ref="A8:V8"/>
    <mergeCell ref="A9:A10"/>
    <mergeCell ref="B9:B10"/>
    <mergeCell ref="C9:C10"/>
    <mergeCell ref="D9:H9"/>
    <mergeCell ref="V9:V10"/>
    <mergeCell ref="J9:P9"/>
    <mergeCell ref="A50:V50"/>
    <mergeCell ref="A51:V51"/>
    <mergeCell ref="A52:V52"/>
    <mergeCell ref="A53:I53"/>
    <mergeCell ref="A54:I54"/>
    <mergeCell ref="L53:Q53"/>
    <mergeCell ref="L54:Q54"/>
    <mergeCell ref="R53:V53"/>
    <mergeCell ref="R54:V54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Majid Taufiq</dc:creator>
  <cp:lastModifiedBy>5160</cp:lastModifiedBy>
  <dcterms:created xsi:type="dcterms:W3CDTF">2013-10-10T08:31:28Z</dcterms:created>
  <dcterms:modified xsi:type="dcterms:W3CDTF">2014-01-13T09:16:42Z</dcterms:modified>
</cp:coreProperties>
</file>