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85" yWindow="60" windowWidth="13335" windowHeight="7110"/>
  </bookViews>
  <sheets>
    <sheet name="export" sheetId="2" r:id="rId1"/>
  </sheets>
  <calcPr calcId="124519"/>
</workbook>
</file>

<file path=xl/calcChain.xml><?xml version="1.0" encoding="utf-8"?>
<calcChain xmlns="http://schemas.openxmlformats.org/spreadsheetml/2006/main">
  <c r="O37" i="2"/>
  <c r="O36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N37"/>
  <c r="N36"/>
  <c r="N35"/>
  <c r="N34"/>
  <c r="N33"/>
  <c r="N32"/>
  <c r="N31"/>
  <c r="N30"/>
  <c r="N29"/>
  <c r="N28"/>
  <c r="N27"/>
  <c r="N26"/>
  <c r="N25"/>
  <c r="N24"/>
  <c r="N23"/>
  <c r="N22"/>
  <c r="N21"/>
  <c r="N20"/>
  <c r="N19"/>
  <c r="N18"/>
  <c r="N17"/>
  <c r="N16"/>
  <c r="N15"/>
  <c r="N14"/>
  <c r="N13"/>
  <c r="N12"/>
  <c r="N11"/>
  <c r="N10"/>
  <c r="O10" s="1"/>
  <c r="H37" l="1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Q10" l="1"/>
  <c r="Q11" l="1"/>
  <c r="S11" s="1"/>
  <c r="Q12"/>
  <c r="S12" s="1"/>
  <c r="Q13"/>
  <c r="S13" s="1"/>
  <c r="Q14"/>
  <c r="S14" s="1"/>
  <c r="Q15"/>
  <c r="S15" s="1"/>
  <c r="Q16"/>
  <c r="S16" s="1"/>
  <c r="Q17"/>
  <c r="S17" s="1"/>
  <c r="Q18"/>
  <c r="S18" s="1"/>
  <c r="Q19"/>
  <c r="S19" s="1"/>
  <c r="Q20"/>
  <c r="S20" s="1"/>
  <c r="Q21"/>
  <c r="S21" s="1"/>
  <c r="Q22"/>
  <c r="S22" s="1"/>
  <c r="Q23"/>
  <c r="S23" s="1"/>
  <c r="Q24"/>
  <c r="S24" s="1"/>
  <c r="Q25"/>
  <c r="S25" s="1"/>
  <c r="Q26"/>
  <c r="S26" s="1"/>
  <c r="Q27"/>
  <c r="S27" s="1"/>
  <c r="Q28"/>
  <c r="S28" s="1"/>
  <c r="Q29"/>
  <c r="S29" s="1"/>
  <c r="Q30"/>
  <c r="S30" s="1"/>
  <c r="Q31"/>
  <c r="S31" s="1"/>
  <c r="Q32"/>
  <c r="S32" s="1"/>
  <c r="Q33"/>
  <c r="S33" s="1"/>
  <c r="Q34"/>
  <c r="S34" s="1"/>
  <c r="Q35"/>
  <c r="S35" s="1"/>
  <c r="Q36"/>
  <c r="S36" s="1"/>
  <c r="Q37"/>
  <c r="S37" s="1"/>
</calcChain>
</file>

<file path=xl/sharedStrings.xml><?xml version="1.0" encoding="utf-8"?>
<sst xmlns="http://schemas.openxmlformats.org/spreadsheetml/2006/main" count="55" uniqueCount="54">
  <si>
    <t>University of Managment and Technology</t>
  </si>
  <si>
    <t>Control No:_________</t>
  </si>
  <si>
    <t>Office of Controller of Examination</t>
  </si>
  <si>
    <r>
      <t>Program:</t>
    </r>
    <r>
      <rPr>
        <sz val="11"/>
        <color theme="1"/>
        <rFont val="Calibri"/>
        <family val="2"/>
        <scheme val="minor"/>
      </rPr>
      <t xml:space="preserve"> BS-EE</t>
    </r>
  </si>
  <si>
    <t xml:space="preserve">Award List </t>
  </si>
  <si>
    <r>
      <t>Semester:</t>
    </r>
    <r>
      <rPr>
        <sz val="11"/>
        <color theme="1"/>
        <rFont val="Calibri"/>
        <family val="2"/>
        <scheme val="minor"/>
      </rPr>
      <t xml:space="preserve"> Fall 2013</t>
    </r>
  </si>
  <si>
    <r>
      <t>Course Code:</t>
    </r>
    <r>
      <rPr>
        <sz val="11"/>
        <color theme="1"/>
        <rFont val="Calibri"/>
        <family val="2"/>
        <scheme val="minor"/>
      </rPr>
      <t xml:space="preserve"> EE430</t>
    </r>
  </si>
  <si>
    <r>
      <t>Course Title:</t>
    </r>
    <r>
      <rPr>
        <sz val="11"/>
        <color theme="1"/>
        <rFont val="Calibri"/>
        <family val="2"/>
        <scheme val="minor"/>
      </rPr>
      <t>Optoelectronics</t>
    </r>
  </si>
  <si>
    <r>
      <t>Section:</t>
    </r>
    <r>
      <rPr>
        <sz val="11"/>
        <color theme="1"/>
        <rFont val="Calibri"/>
        <family val="2"/>
        <scheme val="minor"/>
      </rPr>
      <t>C</t>
    </r>
  </si>
  <si>
    <t>S.No</t>
  </si>
  <si>
    <t xml:space="preserve">Participant Id: </t>
  </si>
  <si>
    <t>Participant Name:</t>
  </si>
  <si>
    <t>Quizes</t>
  </si>
  <si>
    <t>Total</t>
  </si>
  <si>
    <t>Assignments</t>
  </si>
  <si>
    <t>Mid Term</t>
  </si>
  <si>
    <t xml:space="preserve">Sessional Total </t>
  </si>
  <si>
    <t xml:space="preserve">End Term </t>
  </si>
  <si>
    <t xml:space="preserve">Total Marks </t>
  </si>
  <si>
    <t>Grade</t>
  </si>
  <si>
    <t>AYESHA UMBER</t>
  </si>
  <si>
    <t>BILAL SALIM</t>
  </si>
  <si>
    <t>SHAYAN UL HAQ</t>
  </si>
  <si>
    <t>NAUMAN SHAKEEL</t>
  </si>
  <si>
    <t>MUHAMMAD OMER ABID</t>
  </si>
  <si>
    <t>MUHAMMAD HAROON</t>
  </si>
  <si>
    <t>MIAN SHEIKH WASEEM AMJAD</t>
  </si>
  <si>
    <t>MUHAMMAD FAROOQ-E- AZAM</t>
  </si>
  <si>
    <t>HAMZA ASHRAF</t>
  </si>
  <si>
    <t>KHAWAJA ABDUL MATEEN</t>
  </si>
  <si>
    <t>SOHAIB SIDDIQUI</t>
  </si>
  <si>
    <t>HAFIZ AZEEM ABBAS</t>
  </si>
  <si>
    <t>SEHRISH JABIN</t>
  </si>
  <si>
    <t>ANZA SHAKEEL</t>
  </si>
  <si>
    <t>RIZWAN SHAKIR</t>
  </si>
  <si>
    <t>HAFIZ ABDULLAH</t>
  </si>
  <si>
    <t>MUHAMMAD BARAWAR KHAN</t>
  </si>
  <si>
    <t>USMAN ARSHED</t>
  </si>
  <si>
    <t>UMER HAMID CHAHAL</t>
  </si>
  <si>
    <t>USAMA MASOOD</t>
  </si>
  <si>
    <t>NAVEED GHAFFAR</t>
  </si>
  <si>
    <t>MUSTAFA SADIQ</t>
  </si>
  <si>
    <t>RABIA HUSSAIN</t>
  </si>
  <si>
    <t>ARSLAN SHOUKAT</t>
  </si>
  <si>
    <t>AYESHA TARIQ</t>
  </si>
  <si>
    <t>MUHAMMAD USMAN SHAFIQ</t>
  </si>
  <si>
    <t>AJLAL HAIDER</t>
  </si>
  <si>
    <t>__________________</t>
  </si>
  <si>
    <t>Resourse Person</t>
  </si>
  <si>
    <t>_____________________</t>
  </si>
  <si>
    <t>Chairman / Chairperson</t>
  </si>
  <si>
    <r>
      <t>Resource Person</t>
    </r>
    <r>
      <rPr>
        <sz val="11"/>
        <color theme="1"/>
        <rFont val="Calibri"/>
        <family val="2"/>
        <scheme val="minor"/>
      </rPr>
      <t>:khalid Asghar_</t>
    </r>
  </si>
  <si>
    <t>Contact:03334316181</t>
  </si>
  <si>
    <t>Email:khalid.asghar@umt.edu.pk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</si>
</sst>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3">
    <xf numFmtId="0" fontId="0" fillId="0" borderId="0" xfId="0"/>
    <xf numFmtId="0" fontId="0" fillId="0" borderId="10" xfId="0" applyBorder="1" applyAlignment="1">
      <alignment wrapText="1"/>
    </xf>
    <xf numFmtId="0" fontId="16" fillId="0" borderId="10" xfId="0" applyFont="1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0" xfId="0" applyBorder="1"/>
    <xf numFmtId="1" fontId="0" fillId="0" borderId="10" xfId="0" applyNumberFormat="1" applyBorder="1" applyAlignment="1">
      <alignment wrapText="1"/>
    </xf>
    <xf numFmtId="1" fontId="0" fillId="0" borderId="10" xfId="0" applyNumberFormat="1" applyBorder="1" applyAlignment="1">
      <alignment horizontal="center" wrapText="1"/>
    </xf>
    <xf numFmtId="0" fontId="16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16" xfId="0" applyBorder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right" wrapText="1"/>
    </xf>
    <xf numFmtId="0" fontId="0" fillId="0" borderId="15" xfId="0" applyBorder="1" applyAlignment="1">
      <alignment wrapText="1"/>
    </xf>
    <xf numFmtId="0" fontId="16" fillId="0" borderId="11" xfId="0" applyFont="1" applyBorder="1" applyAlignment="1">
      <alignment wrapText="1"/>
    </xf>
    <xf numFmtId="0" fontId="16" fillId="0" borderId="12" xfId="0" applyFont="1" applyBorder="1" applyAlignment="1">
      <alignment wrapText="1"/>
    </xf>
    <xf numFmtId="0" fontId="16" fillId="0" borderId="13" xfId="0" applyFont="1" applyBorder="1" applyAlignment="1">
      <alignment horizontal="center" wrapText="1"/>
    </xf>
    <xf numFmtId="0" fontId="16" fillId="0" borderId="14" xfId="0" applyFont="1" applyBorder="1" applyAlignment="1">
      <alignment horizontal="center" wrapText="1"/>
    </xf>
    <xf numFmtId="0" fontId="16" fillId="0" borderId="0" xfId="0" applyFont="1" applyAlignment="1">
      <alignment wrapText="1"/>
    </xf>
    <xf numFmtId="0" fontId="0" fillId="0" borderId="0" xfId="0" applyAlignment="1">
      <alignment horizontal="center" wrapText="1"/>
    </xf>
    <xf numFmtId="0" fontId="16" fillId="0" borderId="0" xfId="0" applyFont="1" applyAlignment="1">
      <alignment horizontal="right" wrapText="1"/>
    </xf>
    <xf numFmtId="0" fontId="16" fillId="0" borderId="0" xfId="0" applyFont="1" applyAlignment="1">
      <alignment horizontal="center" wrapText="1"/>
    </xf>
    <xf numFmtId="0" fontId="16" fillId="0" borderId="17" xfId="0" applyFont="1" applyBorder="1" applyAlignment="1">
      <alignment horizontal="center" wrapText="1"/>
    </xf>
    <xf numFmtId="1" fontId="0" fillId="33" borderId="10" xfId="0" applyNumberFormat="1" applyFill="1" applyBorder="1" applyAlignment="1">
      <alignment horizont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http://app/pims/Reports/ASheet/logo.jp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228600</xdr:colOff>
      <xdr:row>2</xdr:row>
      <xdr:rowOff>167640</xdr:rowOff>
    </xdr:to>
    <xdr:pic>
      <xdr:nvPicPr>
        <xdr:cNvPr id="2049" name="Picture 1" descr="http://app/pims/Reports/ASheet/logo.jpg"/>
        <xdr:cNvPicPr>
          <a:picLocks noChangeAspect="1" noChangeArrowheads="1"/>
        </xdr:cNvPicPr>
      </xdr:nvPicPr>
      <xdr:blipFill>
        <a:blip xmlns:r="http://schemas.openxmlformats.org/officeDocument/2006/relationships" r:link="rId1"/>
        <a:srcRect/>
        <a:stretch>
          <a:fillRect/>
        </a:stretch>
      </xdr:blipFill>
      <xdr:spPr bwMode="auto">
        <a:xfrm>
          <a:off x="0" y="0"/>
          <a:ext cx="571500" cy="5715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42"/>
  <sheetViews>
    <sheetView showGridLines="0" tabSelected="1" workbookViewId="0">
      <selection activeCell="A5" sqref="A5:C5"/>
    </sheetView>
  </sheetViews>
  <sheetFormatPr defaultRowHeight="15"/>
  <cols>
    <col min="1" max="1" width="5" bestFit="1" customWidth="1"/>
    <col min="2" max="2" width="10" bestFit="1" customWidth="1"/>
    <col min="3" max="3" width="27.5703125" bestFit="1" customWidth="1"/>
    <col min="4" max="5" width="2.28515625" customWidth="1"/>
    <col min="6" max="7" width="2.85546875" customWidth="1"/>
    <col min="8" max="8" width="5.28515625" bestFit="1" customWidth="1"/>
    <col min="9" max="9" width="5.28515625" customWidth="1"/>
    <col min="10" max="10" width="2.42578125" customWidth="1"/>
    <col min="11" max="11" width="3.140625" customWidth="1"/>
    <col min="12" max="12" width="3.5703125" customWidth="1"/>
    <col min="13" max="13" width="3.28515625" customWidth="1"/>
    <col min="14" max="14" width="3.28515625" hidden="1" customWidth="1"/>
    <col min="15" max="15" width="4.7109375" customWidth="1"/>
    <col min="16" max="16" width="5.28515625" bestFit="1" customWidth="1"/>
    <col min="17" max="17" width="8.28515625" bestFit="1" customWidth="1"/>
    <col min="18" max="18" width="5.28515625" customWidth="1"/>
    <col min="19" max="19" width="6.28515625" bestFit="1" customWidth="1"/>
    <col min="20" max="20" width="5" bestFit="1" customWidth="1"/>
  </cols>
  <sheetData>
    <row r="1" spans="1:20" ht="18" customHeight="1">
      <c r="A1" s="11"/>
      <c r="B1" s="11"/>
      <c r="C1" s="18" t="s">
        <v>0</v>
      </c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9" t="s">
        <v>1</v>
      </c>
      <c r="P1" s="19"/>
      <c r="Q1" s="19"/>
      <c r="R1" s="19"/>
      <c r="S1" s="19"/>
      <c r="T1" s="19"/>
    </row>
    <row r="2" spans="1:20" ht="13.9" customHeight="1">
      <c r="A2" s="11"/>
      <c r="B2" s="11"/>
      <c r="C2" s="20" t="s">
        <v>2</v>
      </c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19" t="s">
        <v>3</v>
      </c>
      <c r="P2" s="19"/>
      <c r="Q2" s="19"/>
      <c r="R2" s="19"/>
      <c r="S2" s="19"/>
      <c r="T2" s="19"/>
    </row>
    <row r="3" spans="1:20" ht="15.6" customHeight="1">
      <c r="A3" s="11"/>
      <c r="B3" s="11"/>
      <c r="C3" s="20" t="s">
        <v>4</v>
      </c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19" t="s">
        <v>5</v>
      </c>
      <c r="P3" s="19"/>
      <c r="Q3" s="19"/>
      <c r="R3" s="19"/>
      <c r="S3" s="19"/>
      <c r="T3" s="19"/>
    </row>
    <row r="4" spans="1:20" ht="19.899999999999999" customHeight="1">
      <c r="A4" s="11"/>
      <c r="B4" s="11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1"/>
      <c r="P4" s="11"/>
      <c r="Q4" s="11"/>
      <c r="R4" s="11"/>
      <c r="S4" s="11"/>
      <c r="T4" s="11"/>
    </row>
    <row r="5" spans="1:20">
      <c r="A5" s="17" t="s">
        <v>6</v>
      </c>
      <c r="B5" s="17"/>
      <c r="C5" s="17"/>
      <c r="D5" s="17" t="s">
        <v>7</v>
      </c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9" t="s">
        <v>8</v>
      </c>
      <c r="S5" s="19"/>
      <c r="T5" s="19"/>
    </row>
    <row r="6" spans="1:20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1"/>
      <c r="S6" s="11"/>
      <c r="T6" s="11"/>
    </row>
    <row r="7" spans="1:20">
      <c r="A7" s="17" t="s">
        <v>51</v>
      </c>
      <c r="B7" s="17"/>
      <c r="C7" s="17"/>
      <c r="D7" s="17"/>
      <c r="E7" s="17"/>
      <c r="F7" s="17"/>
      <c r="G7" s="17"/>
      <c r="H7" s="17"/>
      <c r="I7" s="7"/>
      <c r="J7" s="17" t="s">
        <v>52</v>
      </c>
      <c r="K7" s="17"/>
      <c r="L7" s="17"/>
      <c r="M7" s="17"/>
      <c r="N7" s="17"/>
      <c r="O7" s="17"/>
      <c r="P7" s="17" t="s">
        <v>53</v>
      </c>
      <c r="Q7" s="17"/>
      <c r="R7" s="17"/>
      <c r="S7" s="17"/>
      <c r="T7" s="17"/>
    </row>
    <row r="8" spans="1:20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</row>
    <row r="9" spans="1:20" ht="29.45" customHeight="1">
      <c r="A9" s="13" t="s">
        <v>9</v>
      </c>
      <c r="B9" s="13" t="s">
        <v>10</v>
      </c>
      <c r="C9" s="13" t="s">
        <v>11</v>
      </c>
      <c r="D9" s="15" t="s">
        <v>12</v>
      </c>
      <c r="E9" s="16"/>
      <c r="F9" s="16"/>
      <c r="G9" s="16"/>
      <c r="H9" s="2" t="s">
        <v>13</v>
      </c>
      <c r="I9" s="15" t="s">
        <v>14</v>
      </c>
      <c r="J9" s="16"/>
      <c r="K9" s="16"/>
      <c r="L9" s="16"/>
      <c r="M9" s="16"/>
      <c r="N9" s="21"/>
      <c r="O9" s="2" t="s">
        <v>13</v>
      </c>
      <c r="P9" s="2" t="s">
        <v>15</v>
      </c>
      <c r="Q9" s="2" t="s">
        <v>16</v>
      </c>
      <c r="R9" s="2" t="s">
        <v>17</v>
      </c>
      <c r="S9" s="2" t="s">
        <v>18</v>
      </c>
      <c r="T9" s="13" t="s">
        <v>19</v>
      </c>
    </row>
    <row r="10" spans="1:20">
      <c r="A10" s="14"/>
      <c r="B10" s="14"/>
      <c r="C10" s="14"/>
      <c r="D10" s="1">
        <v>1</v>
      </c>
      <c r="E10" s="1">
        <v>5</v>
      </c>
      <c r="F10" s="1">
        <v>10</v>
      </c>
      <c r="G10" s="1">
        <v>5</v>
      </c>
      <c r="H10" s="6">
        <f>(D10+E10+F10+G10)*0.95</f>
        <v>19.95</v>
      </c>
      <c r="I10" s="22">
        <v>10</v>
      </c>
      <c r="J10" s="1">
        <v>5</v>
      </c>
      <c r="K10" s="1">
        <v>5</v>
      </c>
      <c r="L10" s="1">
        <v>10</v>
      </c>
      <c r="M10" s="1">
        <v>10</v>
      </c>
      <c r="N10" s="5">
        <f>J10+K10+L10+M10+I10</f>
        <v>40</v>
      </c>
      <c r="O10" s="5">
        <f>N10/8</f>
        <v>5</v>
      </c>
      <c r="P10" s="1">
        <v>25</v>
      </c>
      <c r="Q10" s="5">
        <f>H10+O10+P10</f>
        <v>49.95</v>
      </c>
      <c r="R10" s="1"/>
      <c r="S10" s="1"/>
      <c r="T10" s="14"/>
    </row>
    <row r="11" spans="1:20">
      <c r="A11" s="3">
        <v>1</v>
      </c>
      <c r="B11" s="4">
        <v>101519012</v>
      </c>
      <c r="C11" s="4" t="s">
        <v>20</v>
      </c>
      <c r="D11" s="1">
        <v>1</v>
      </c>
      <c r="E11" s="1">
        <v>5</v>
      </c>
      <c r="F11" s="1">
        <v>3</v>
      </c>
      <c r="G11" s="1">
        <v>5</v>
      </c>
      <c r="H11" s="6">
        <f t="shared" ref="H11:H37" si="0">(D11+E11+F11+G11)*0.95</f>
        <v>13.299999999999999</v>
      </c>
      <c r="I11" s="6">
        <v>7</v>
      </c>
      <c r="J11" s="1">
        <v>5</v>
      </c>
      <c r="K11" s="1">
        <v>5</v>
      </c>
      <c r="L11" s="1">
        <v>8</v>
      </c>
      <c r="M11" s="1">
        <v>10</v>
      </c>
      <c r="N11" s="5">
        <f t="shared" ref="N11:N37" si="1">J11+K11+L11+M11+I11</f>
        <v>35</v>
      </c>
      <c r="O11" s="5">
        <f t="shared" ref="O11:O37" si="2">N11/8</f>
        <v>4.375</v>
      </c>
      <c r="P11" s="1">
        <v>23</v>
      </c>
      <c r="Q11" s="5">
        <f>H11+O11+P11</f>
        <v>40.674999999999997</v>
      </c>
      <c r="R11" s="1"/>
      <c r="S11" s="1">
        <f t="shared" ref="S11:S37" si="3">SUM($Q11:$R11)</f>
        <v>40.674999999999997</v>
      </c>
      <c r="T11" s="1"/>
    </row>
    <row r="12" spans="1:20">
      <c r="A12" s="3">
        <v>2</v>
      </c>
      <c r="B12" s="4">
        <v>101519025</v>
      </c>
      <c r="C12" s="4" t="s">
        <v>21</v>
      </c>
      <c r="D12" s="1">
        <v>0</v>
      </c>
      <c r="E12" s="1">
        <v>0</v>
      </c>
      <c r="F12" s="1">
        <v>4</v>
      </c>
      <c r="G12" s="1">
        <v>2</v>
      </c>
      <c r="H12" s="6">
        <f t="shared" si="0"/>
        <v>5.6999999999999993</v>
      </c>
      <c r="I12" s="6">
        <v>7</v>
      </c>
      <c r="J12" s="1">
        <v>0</v>
      </c>
      <c r="K12" s="1">
        <v>3</v>
      </c>
      <c r="L12" s="1">
        <v>0</v>
      </c>
      <c r="M12" s="1">
        <v>10</v>
      </c>
      <c r="N12" s="5">
        <f t="shared" si="1"/>
        <v>20</v>
      </c>
      <c r="O12" s="5">
        <f t="shared" si="2"/>
        <v>2.5</v>
      </c>
      <c r="P12" s="1">
        <v>21</v>
      </c>
      <c r="Q12" s="5">
        <f>H12+O12+P12</f>
        <v>29.2</v>
      </c>
      <c r="R12" s="1"/>
      <c r="S12" s="1">
        <f t="shared" si="3"/>
        <v>29.2</v>
      </c>
      <c r="T12" s="1"/>
    </row>
    <row r="13" spans="1:20">
      <c r="A13" s="3">
        <v>3</v>
      </c>
      <c r="B13" s="4">
        <v>101519044</v>
      </c>
      <c r="C13" s="4" t="s">
        <v>22</v>
      </c>
      <c r="D13" s="1">
        <v>1</v>
      </c>
      <c r="E13" s="1">
        <v>5</v>
      </c>
      <c r="F13" s="1">
        <v>9</v>
      </c>
      <c r="G13" s="1">
        <v>4</v>
      </c>
      <c r="H13" s="6">
        <f t="shared" si="0"/>
        <v>18.05</v>
      </c>
      <c r="I13" s="6">
        <v>7</v>
      </c>
      <c r="J13" s="1">
        <v>5</v>
      </c>
      <c r="K13" s="1">
        <v>4</v>
      </c>
      <c r="L13" s="1">
        <v>8</v>
      </c>
      <c r="M13" s="1">
        <v>10</v>
      </c>
      <c r="N13" s="5">
        <f t="shared" si="1"/>
        <v>34</v>
      </c>
      <c r="O13" s="5">
        <f t="shared" si="2"/>
        <v>4.25</v>
      </c>
      <c r="P13" s="1">
        <v>21</v>
      </c>
      <c r="Q13" s="5">
        <f>H13+O13+P13</f>
        <v>43.3</v>
      </c>
      <c r="R13" s="1"/>
      <c r="S13" s="1">
        <f t="shared" si="3"/>
        <v>43.3</v>
      </c>
      <c r="T13" s="1"/>
    </row>
    <row r="14" spans="1:20">
      <c r="A14" s="3">
        <v>4</v>
      </c>
      <c r="B14" s="4">
        <v>101519048</v>
      </c>
      <c r="C14" s="4" t="s">
        <v>23</v>
      </c>
      <c r="D14" s="1">
        <v>0</v>
      </c>
      <c r="E14" s="1">
        <v>5</v>
      </c>
      <c r="F14" s="1">
        <v>5</v>
      </c>
      <c r="G14" s="1">
        <v>3</v>
      </c>
      <c r="H14" s="6">
        <f t="shared" si="0"/>
        <v>12.35</v>
      </c>
      <c r="I14" s="6">
        <v>5</v>
      </c>
      <c r="J14" s="1">
        <v>4</v>
      </c>
      <c r="K14" s="1">
        <v>5</v>
      </c>
      <c r="L14" s="1">
        <v>9</v>
      </c>
      <c r="M14" s="1">
        <v>7</v>
      </c>
      <c r="N14" s="5">
        <f t="shared" si="1"/>
        <v>30</v>
      </c>
      <c r="O14" s="5">
        <f t="shared" si="2"/>
        <v>3.75</v>
      </c>
      <c r="P14" s="1">
        <v>22</v>
      </c>
      <c r="Q14" s="5">
        <f>H14+O14+P14</f>
        <v>38.1</v>
      </c>
      <c r="R14" s="1"/>
      <c r="S14" s="1">
        <f t="shared" si="3"/>
        <v>38.1</v>
      </c>
      <c r="T14" s="1"/>
    </row>
    <row r="15" spans="1:20">
      <c r="A15" s="3">
        <v>5</v>
      </c>
      <c r="B15" s="4">
        <v>101519057</v>
      </c>
      <c r="C15" s="4" t="s">
        <v>24</v>
      </c>
      <c r="D15" s="1">
        <v>1</v>
      </c>
      <c r="E15" s="1">
        <v>4</v>
      </c>
      <c r="F15" s="1">
        <v>6</v>
      </c>
      <c r="G15" s="1">
        <v>5</v>
      </c>
      <c r="H15" s="6">
        <f t="shared" si="0"/>
        <v>15.2</v>
      </c>
      <c r="I15" s="6">
        <v>7</v>
      </c>
      <c r="J15" s="1">
        <v>4</v>
      </c>
      <c r="K15" s="1">
        <v>5</v>
      </c>
      <c r="L15" s="1">
        <v>8</v>
      </c>
      <c r="M15" s="1">
        <v>8</v>
      </c>
      <c r="N15" s="5">
        <f t="shared" si="1"/>
        <v>32</v>
      </c>
      <c r="O15" s="5">
        <f t="shared" si="2"/>
        <v>4</v>
      </c>
      <c r="P15" s="1">
        <v>24</v>
      </c>
      <c r="Q15" s="5">
        <f>H15+O15+P15</f>
        <v>43.2</v>
      </c>
      <c r="R15" s="1"/>
      <c r="S15" s="1">
        <f t="shared" si="3"/>
        <v>43.2</v>
      </c>
      <c r="T15" s="1"/>
    </row>
    <row r="16" spans="1:20">
      <c r="A16" s="3">
        <v>6</v>
      </c>
      <c r="B16" s="4">
        <v>101519062</v>
      </c>
      <c r="C16" s="4" t="s">
        <v>25</v>
      </c>
      <c r="D16" s="1">
        <v>1</v>
      </c>
      <c r="E16" s="1">
        <v>0</v>
      </c>
      <c r="F16" s="1">
        <v>0</v>
      </c>
      <c r="G16" s="1">
        <v>3</v>
      </c>
      <c r="H16" s="6">
        <f t="shared" si="0"/>
        <v>3.8</v>
      </c>
      <c r="I16" s="6">
        <v>7</v>
      </c>
      <c r="J16" s="1">
        <v>0</v>
      </c>
      <c r="K16" s="1">
        <v>0</v>
      </c>
      <c r="L16" s="1">
        <v>0</v>
      </c>
      <c r="M16" s="1">
        <v>7</v>
      </c>
      <c r="N16" s="5">
        <f t="shared" si="1"/>
        <v>14</v>
      </c>
      <c r="O16" s="5">
        <f t="shared" si="2"/>
        <v>1.75</v>
      </c>
      <c r="P16" s="1">
        <v>14</v>
      </c>
      <c r="Q16" s="5">
        <f>H16+O16+P16</f>
        <v>19.55</v>
      </c>
      <c r="R16" s="1"/>
      <c r="S16" s="1">
        <f t="shared" si="3"/>
        <v>19.55</v>
      </c>
      <c r="T16" s="1"/>
    </row>
    <row r="17" spans="1:20">
      <c r="A17" s="3">
        <v>7</v>
      </c>
      <c r="B17" s="4">
        <v>101519072</v>
      </c>
      <c r="C17" s="4" t="s">
        <v>26</v>
      </c>
      <c r="D17" s="1">
        <v>1</v>
      </c>
      <c r="E17" s="1">
        <v>5</v>
      </c>
      <c r="F17" s="1">
        <v>6</v>
      </c>
      <c r="G17" s="1">
        <v>5</v>
      </c>
      <c r="H17" s="6">
        <f t="shared" si="0"/>
        <v>16.149999999999999</v>
      </c>
      <c r="I17" s="6">
        <v>7</v>
      </c>
      <c r="J17" s="1">
        <v>5</v>
      </c>
      <c r="K17" s="1">
        <v>5</v>
      </c>
      <c r="L17" s="1">
        <v>8</v>
      </c>
      <c r="M17" s="1">
        <v>10</v>
      </c>
      <c r="N17" s="5">
        <f t="shared" si="1"/>
        <v>35</v>
      </c>
      <c r="O17" s="5">
        <f t="shared" si="2"/>
        <v>4.375</v>
      </c>
      <c r="P17" s="1">
        <v>24</v>
      </c>
      <c r="Q17" s="5">
        <f>H17+O17+P17</f>
        <v>44.524999999999999</v>
      </c>
      <c r="R17" s="1"/>
      <c r="S17" s="1">
        <f t="shared" si="3"/>
        <v>44.524999999999999</v>
      </c>
      <c r="T17" s="1"/>
    </row>
    <row r="18" spans="1:20">
      <c r="A18" s="3">
        <v>8</v>
      </c>
      <c r="B18" s="4">
        <v>101519100</v>
      </c>
      <c r="C18" s="4" t="s">
        <v>27</v>
      </c>
      <c r="D18" s="1">
        <v>0</v>
      </c>
      <c r="E18" s="1">
        <v>5</v>
      </c>
      <c r="F18" s="1">
        <v>5</v>
      </c>
      <c r="G18" s="1">
        <v>3</v>
      </c>
      <c r="H18" s="6">
        <f t="shared" si="0"/>
        <v>12.35</v>
      </c>
      <c r="I18" s="6">
        <v>8</v>
      </c>
      <c r="J18" s="1">
        <v>0</v>
      </c>
      <c r="K18" s="1">
        <v>4</v>
      </c>
      <c r="L18" s="1">
        <v>0</v>
      </c>
      <c r="M18" s="1">
        <v>0</v>
      </c>
      <c r="N18" s="5">
        <f t="shared" si="1"/>
        <v>12</v>
      </c>
      <c r="O18" s="5">
        <f t="shared" si="2"/>
        <v>1.5</v>
      </c>
      <c r="P18" s="1">
        <v>21</v>
      </c>
      <c r="Q18" s="5">
        <f>H18+O18+P18</f>
        <v>34.85</v>
      </c>
      <c r="R18" s="1"/>
      <c r="S18" s="1">
        <f t="shared" si="3"/>
        <v>34.85</v>
      </c>
      <c r="T18" s="1"/>
    </row>
    <row r="19" spans="1:20">
      <c r="A19" s="3">
        <v>9</v>
      </c>
      <c r="B19" s="4">
        <v>101519109</v>
      </c>
      <c r="C19" s="4" t="s">
        <v>28</v>
      </c>
      <c r="D19" s="1">
        <v>1</v>
      </c>
      <c r="E19" s="1">
        <v>5</v>
      </c>
      <c r="F19" s="1">
        <v>3</v>
      </c>
      <c r="G19" s="1">
        <v>5</v>
      </c>
      <c r="H19" s="6">
        <f t="shared" si="0"/>
        <v>13.299999999999999</v>
      </c>
      <c r="I19" s="6">
        <v>8</v>
      </c>
      <c r="J19" s="1">
        <v>4</v>
      </c>
      <c r="K19" s="1">
        <v>0</v>
      </c>
      <c r="L19" s="1">
        <v>0</v>
      </c>
      <c r="M19" s="1">
        <v>0</v>
      </c>
      <c r="N19" s="5">
        <f t="shared" si="1"/>
        <v>12</v>
      </c>
      <c r="O19" s="5">
        <f t="shared" si="2"/>
        <v>1.5</v>
      </c>
      <c r="P19" s="1">
        <v>23</v>
      </c>
      <c r="Q19" s="5">
        <f>H19+O19+P19</f>
        <v>37.799999999999997</v>
      </c>
      <c r="R19" s="1"/>
      <c r="S19" s="1">
        <f t="shared" si="3"/>
        <v>37.799999999999997</v>
      </c>
      <c r="T19" s="1"/>
    </row>
    <row r="20" spans="1:20">
      <c r="A20" s="3">
        <v>10</v>
      </c>
      <c r="B20" s="4">
        <v>101519119</v>
      </c>
      <c r="C20" s="4" t="s">
        <v>29</v>
      </c>
      <c r="D20" s="1">
        <v>1</v>
      </c>
      <c r="E20" s="1">
        <v>4</v>
      </c>
      <c r="F20" s="1">
        <v>4</v>
      </c>
      <c r="G20" s="1">
        <v>4</v>
      </c>
      <c r="H20" s="6">
        <f t="shared" si="0"/>
        <v>12.35</v>
      </c>
      <c r="I20" s="6">
        <v>7</v>
      </c>
      <c r="J20" s="1">
        <v>4</v>
      </c>
      <c r="K20" s="1">
        <v>5</v>
      </c>
      <c r="L20" s="1">
        <v>5</v>
      </c>
      <c r="M20" s="1">
        <v>7</v>
      </c>
      <c r="N20" s="5">
        <f t="shared" si="1"/>
        <v>28</v>
      </c>
      <c r="O20" s="5">
        <f t="shared" si="2"/>
        <v>3.5</v>
      </c>
      <c r="P20" s="1">
        <v>24</v>
      </c>
      <c r="Q20" s="5">
        <f>H20+O20+P20</f>
        <v>39.85</v>
      </c>
      <c r="R20" s="1"/>
      <c r="S20" s="1">
        <f t="shared" si="3"/>
        <v>39.85</v>
      </c>
      <c r="T20" s="1"/>
    </row>
    <row r="21" spans="1:20">
      <c r="A21" s="3">
        <v>11</v>
      </c>
      <c r="B21" s="4">
        <v>101519129</v>
      </c>
      <c r="C21" s="4" t="s">
        <v>30</v>
      </c>
      <c r="D21" s="1">
        <v>1</v>
      </c>
      <c r="E21" s="1">
        <v>5</v>
      </c>
      <c r="F21" s="1">
        <v>4.5</v>
      </c>
      <c r="G21" s="1">
        <v>3</v>
      </c>
      <c r="H21" s="6">
        <f t="shared" si="0"/>
        <v>12.824999999999999</v>
      </c>
      <c r="I21" s="6">
        <v>6</v>
      </c>
      <c r="J21" s="1">
        <v>4</v>
      </c>
      <c r="K21" s="1">
        <v>0</v>
      </c>
      <c r="L21" s="1">
        <v>0</v>
      </c>
      <c r="M21" s="1">
        <v>0</v>
      </c>
      <c r="N21" s="5">
        <f t="shared" si="1"/>
        <v>10</v>
      </c>
      <c r="O21" s="5">
        <f t="shared" si="2"/>
        <v>1.25</v>
      </c>
      <c r="P21" s="1">
        <v>22</v>
      </c>
      <c r="Q21" s="5">
        <f>H21+O21+P21</f>
        <v>36.075000000000003</v>
      </c>
      <c r="R21" s="1"/>
      <c r="S21" s="1">
        <f t="shared" si="3"/>
        <v>36.075000000000003</v>
      </c>
      <c r="T21" s="1"/>
    </row>
    <row r="22" spans="1:20">
      <c r="A22" s="3">
        <v>12</v>
      </c>
      <c r="B22" s="4">
        <v>101519130</v>
      </c>
      <c r="C22" s="4" t="s">
        <v>31</v>
      </c>
      <c r="D22" s="1">
        <v>1</v>
      </c>
      <c r="E22" s="1">
        <v>4</v>
      </c>
      <c r="F22" s="1">
        <v>6</v>
      </c>
      <c r="G22" s="1">
        <v>2</v>
      </c>
      <c r="H22" s="6">
        <f t="shared" si="0"/>
        <v>12.35</v>
      </c>
      <c r="I22" s="6">
        <v>7</v>
      </c>
      <c r="J22" s="1">
        <v>5</v>
      </c>
      <c r="K22" s="1">
        <v>5</v>
      </c>
      <c r="L22" s="1">
        <v>2</v>
      </c>
      <c r="M22" s="1">
        <v>9</v>
      </c>
      <c r="N22" s="5">
        <f t="shared" si="1"/>
        <v>28</v>
      </c>
      <c r="O22" s="5">
        <f t="shared" si="2"/>
        <v>3.5</v>
      </c>
      <c r="P22" s="1">
        <v>25</v>
      </c>
      <c r="Q22" s="5">
        <f>H22+O22+P22</f>
        <v>40.85</v>
      </c>
      <c r="R22" s="1"/>
      <c r="S22" s="1">
        <f t="shared" si="3"/>
        <v>40.85</v>
      </c>
      <c r="T22" s="1"/>
    </row>
    <row r="23" spans="1:20">
      <c r="A23" s="3">
        <v>13</v>
      </c>
      <c r="B23" s="4">
        <v>101519136</v>
      </c>
      <c r="C23" s="4" t="s">
        <v>32</v>
      </c>
      <c r="D23" s="1">
        <v>1</v>
      </c>
      <c r="E23" s="1">
        <v>5</v>
      </c>
      <c r="F23" s="1">
        <v>3</v>
      </c>
      <c r="G23" s="1">
        <v>5</v>
      </c>
      <c r="H23" s="6">
        <f t="shared" si="0"/>
        <v>13.299999999999999</v>
      </c>
      <c r="I23" s="6">
        <v>9</v>
      </c>
      <c r="J23" s="1">
        <v>4</v>
      </c>
      <c r="K23" s="1">
        <v>5</v>
      </c>
      <c r="L23" s="1">
        <v>0</v>
      </c>
      <c r="M23" s="1">
        <v>9</v>
      </c>
      <c r="N23" s="5">
        <f t="shared" si="1"/>
        <v>27</v>
      </c>
      <c r="O23" s="5">
        <f t="shared" si="2"/>
        <v>3.375</v>
      </c>
      <c r="P23" s="1">
        <v>23</v>
      </c>
      <c r="Q23" s="5">
        <f>H23+O23+P23</f>
        <v>39.674999999999997</v>
      </c>
      <c r="R23" s="1"/>
      <c r="S23" s="1">
        <f t="shared" si="3"/>
        <v>39.674999999999997</v>
      </c>
      <c r="T23" s="1"/>
    </row>
    <row r="24" spans="1:20">
      <c r="A24" s="3">
        <v>14</v>
      </c>
      <c r="B24" s="4">
        <v>101519139</v>
      </c>
      <c r="C24" s="4" t="s">
        <v>33</v>
      </c>
      <c r="D24" s="1">
        <v>0</v>
      </c>
      <c r="E24" s="1">
        <v>5</v>
      </c>
      <c r="F24" s="1">
        <v>1</v>
      </c>
      <c r="G24" s="1">
        <v>5</v>
      </c>
      <c r="H24" s="6">
        <f t="shared" si="0"/>
        <v>10.45</v>
      </c>
      <c r="I24" s="6">
        <v>9</v>
      </c>
      <c r="J24" s="1">
        <v>4</v>
      </c>
      <c r="K24" s="1">
        <v>5</v>
      </c>
      <c r="L24" s="1">
        <v>8</v>
      </c>
      <c r="M24" s="1">
        <v>8</v>
      </c>
      <c r="N24" s="5">
        <f t="shared" si="1"/>
        <v>34</v>
      </c>
      <c r="O24" s="5">
        <f t="shared" si="2"/>
        <v>4.25</v>
      </c>
      <c r="P24" s="1">
        <v>23</v>
      </c>
      <c r="Q24" s="5">
        <f>H24+O24+P24</f>
        <v>37.700000000000003</v>
      </c>
      <c r="R24" s="1"/>
      <c r="S24" s="1">
        <f t="shared" si="3"/>
        <v>37.700000000000003</v>
      </c>
      <c r="T24" s="1"/>
    </row>
    <row r="25" spans="1:20">
      <c r="A25" s="3">
        <v>15</v>
      </c>
      <c r="B25" s="4">
        <v>101519144</v>
      </c>
      <c r="C25" s="4" t="s">
        <v>34</v>
      </c>
      <c r="D25" s="1">
        <v>1</v>
      </c>
      <c r="E25" s="1">
        <v>4</v>
      </c>
      <c r="F25" s="1">
        <v>5</v>
      </c>
      <c r="G25" s="1">
        <v>3</v>
      </c>
      <c r="H25" s="6">
        <f t="shared" si="0"/>
        <v>12.35</v>
      </c>
      <c r="I25" s="6">
        <v>5</v>
      </c>
      <c r="J25" s="1">
        <v>0</v>
      </c>
      <c r="K25" s="1">
        <v>1</v>
      </c>
      <c r="L25" s="1">
        <v>5</v>
      </c>
      <c r="M25" s="1">
        <v>0</v>
      </c>
      <c r="N25" s="5">
        <f t="shared" si="1"/>
        <v>11</v>
      </c>
      <c r="O25" s="5">
        <f t="shared" si="2"/>
        <v>1.375</v>
      </c>
      <c r="P25" s="1">
        <v>18</v>
      </c>
      <c r="Q25" s="5">
        <f>H25+O25+P25</f>
        <v>31.725000000000001</v>
      </c>
      <c r="R25" s="1"/>
      <c r="S25" s="1">
        <f t="shared" si="3"/>
        <v>31.725000000000001</v>
      </c>
      <c r="T25" s="1"/>
    </row>
    <row r="26" spans="1:20">
      <c r="A26" s="3">
        <v>16</v>
      </c>
      <c r="B26" s="4">
        <v>101519155</v>
      </c>
      <c r="C26" s="4" t="s">
        <v>35</v>
      </c>
      <c r="D26" s="1">
        <v>1</v>
      </c>
      <c r="E26" s="1">
        <v>2</v>
      </c>
      <c r="F26" s="1">
        <v>2</v>
      </c>
      <c r="G26" s="1">
        <v>3</v>
      </c>
      <c r="H26" s="6">
        <f t="shared" si="0"/>
        <v>7.6</v>
      </c>
      <c r="I26" s="6">
        <v>9</v>
      </c>
      <c r="J26" s="1">
        <v>4</v>
      </c>
      <c r="K26" s="1">
        <v>5</v>
      </c>
      <c r="L26" s="1">
        <v>7</v>
      </c>
      <c r="M26" s="1">
        <v>8</v>
      </c>
      <c r="N26" s="5">
        <f t="shared" si="1"/>
        <v>33</v>
      </c>
      <c r="O26" s="5">
        <f t="shared" si="2"/>
        <v>4.125</v>
      </c>
      <c r="P26" s="1">
        <v>13</v>
      </c>
      <c r="Q26" s="5">
        <f>H26+O26+P26</f>
        <v>24.725000000000001</v>
      </c>
      <c r="R26" s="1"/>
      <c r="S26" s="1">
        <f t="shared" si="3"/>
        <v>24.725000000000001</v>
      </c>
      <c r="T26" s="1"/>
    </row>
    <row r="27" spans="1:20">
      <c r="A27" s="3">
        <v>17</v>
      </c>
      <c r="B27" s="4">
        <v>101519180</v>
      </c>
      <c r="C27" s="4" t="s">
        <v>36</v>
      </c>
      <c r="D27" s="1">
        <v>0</v>
      </c>
      <c r="E27" s="1">
        <v>5</v>
      </c>
      <c r="F27" s="1">
        <v>1</v>
      </c>
      <c r="G27" s="1">
        <v>0</v>
      </c>
      <c r="H27" s="6">
        <f t="shared" si="0"/>
        <v>5.6999999999999993</v>
      </c>
      <c r="I27" s="6">
        <v>5</v>
      </c>
      <c r="J27" s="1">
        <v>4</v>
      </c>
      <c r="K27" s="1">
        <v>0</v>
      </c>
      <c r="L27" s="1">
        <v>0</v>
      </c>
      <c r="M27" s="1">
        <v>0</v>
      </c>
      <c r="N27" s="5">
        <f t="shared" si="1"/>
        <v>9</v>
      </c>
      <c r="O27" s="5">
        <f t="shared" si="2"/>
        <v>1.125</v>
      </c>
      <c r="P27" s="1">
        <v>15</v>
      </c>
      <c r="Q27" s="5">
        <f>H27+O27+P27</f>
        <v>21.824999999999999</v>
      </c>
      <c r="R27" s="1"/>
      <c r="S27" s="1">
        <f t="shared" si="3"/>
        <v>21.824999999999999</v>
      </c>
      <c r="T27" s="1"/>
    </row>
    <row r="28" spans="1:20">
      <c r="A28" s="3">
        <v>18</v>
      </c>
      <c r="B28" s="4">
        <v>101519184</v>
      </c>
      <c r="C28" s="4" t="s">
        <v>37</v>
      </c>
      <c r="D28" s="1">
        <v>1</v>
      </c>
      <c r="E28" s="1">
        <v>4</v>
      </c>
      <c r="F28" s="1">
        <v>4</v>
      </c>
      <c r="G28" s="1">
        <v>3</v>
      </c>
      <c r="H28" s="6">
        <f t="shared" si="0"/>
        <v>11.399999999999999</v>
      </c>
      <c r="I28" s="6">
        <v>6</v>
      </c>
      <c r="J28" s="1">
        <v>4</v>
      </c>
      <c r="K28" s="1">
        <v>0</v>
      </c>
      <c r="L28" s="1">
        <v>0</v>
      </c>
      <c r="M28" s="1">
        <v>0</v>
      </c>
      <c r="N28" s="5">
        <f t="shared" si="1"/>
        <v>10</v>
      </c>
      <c r="O28" s="5">
        <f t="shared" si="2"/>
        <v>1.25</v>
      </c>
      <c r="P28" s="1">
        <v>24</v>
      </c>
      <c r="Q28" s="5">
        <f>H28+O28+P28</f>
        <v>36.65</v>
      </c>
      <c r="R28" s="1"/>
      <c r="S28" s="1">
        <f t="shared" si="3"/>
        <v>36.65</v>
      </c>
      <c r="T28" s="1"/>
    </row>
    <row r="29" spans="1:20">
      <c r="A29" s="3">
        <v>19</v>
      </c>
      <c r="B29" s="4">
        <v>101519189</v>
      </c>
      <c r="C29" s="4" t="s">
        <v>38</v>
      </c>
      <c r="D29" s="1">
        <v>1</v>
      </c>
      <c r="E29" s="1">
        <v>5</v>
      </c>
      <c r="F29" s="1">
        <v>0.5</v>
      </c>
      <c r="G29" s="1">
        <v>3</v>
      </c>
      <c r="H29" s="6">
        <f t="shared" si="0"/>
        <v>9.0250000000000004</v>
      </c>
      <c r="I29" s="6">
        <v>5</v>
      </c>
      <c r="J29" s="1">
        <v>0</v>
      </c>
      <c r="K29" s="1">
        <v>0</v>
      </c>
      <c r="L29" s="1">
        <v>0</v>
      </c>
      <c r="M29" s="1"/>
      <c r="N29" s="5">
        <f t="shared" si="1"/>
        <v>5</v>
      </c>
      <c r="O29" s="5">
        <f t="shared" si="2"/>
        <v>0.625</v>
      </c>
      <c r="P29" s="1">
        <v>16</v>
      </c>
      <c r="Q29" s="5">
        <f>H29+O29+P29</f>
        <v>25.65</v>
      </c>
      <c r="R29" s="1"/>
      <c r="S29" s="1">
        <f t="shared" si="3"/>
        <v>25.65</v>
      </c>
      <c r="T29" s="1"/>
    </row>
    <row r="30" spans="1:20">
      <c r="A30" s="3">
        <v>20</v>
      </c>
      <c r="B30" s="4">
        <v>101519196</v>
      </c>
      <c r="C30" s="4" t="s">
        <v>39</v>
      </c>
      <c r="D30" s="1">
        <v>1</v>
      </c>
      <c r="E30" s="1">
        <v>4</v>
      </c>
      <c r="F30" s="1">
        <v>10</v>
      </c>
      <c r="G30" s="1">
        <v>3</v>
      </c>
      <c r="H30" s="6">
        <f t="shared" si="0"/>
        <v>17.099999999999998</v>
      </c>
      <c r="I30" s="6">
        <v>10</v>
      </c>
      <c r="J30" s="1">
        <v>5</v>
      </c>
      <c r="K30" s="1">
        <v>5</v>
      </c>
      <c r="L30" s="1">
        <v>9</v>
      </c>
      <c r="M30" s="1">
        <v>9</v>
      </c>
      <c r="N30" s="5">
        <f t="shared" si="1"/>
        <v>38</v>
      </c>
      <c r="O30" s="5">
        <f t="shared" si="2"/>
        <v>4.75</v>
      </c>
      <c r="P30" s="1">
        <v>25</v>
      </c>
      <c r="Q30" s="5">
        <f>H30+O30+P30</f>
        <v>46.849999999999994</v>
      </c>
      <c r="R30" s="1"/>
      <c r="S30" s="1">
        <f t="shared" si="3"/>
        <v>46.849999999999994</v>
      </c>
      <c r="T30" s="1"/>
    </row>
    <row r="31" spans="1:20">
      <c r="A31" s="3">
        <v>21</v>
      </c>
      <c r="B31" s="4">
        <v>101519213</v>
      </c>
      <c r="C31" s="4" t="s">
        <v>40</v>
      </c>
      <c r="D31" s="1">
        <v>1</v>
      </c>
      <c r="E31" s="1">
        <v>4</v>
      </c>
      <c r="F31" s="1">
        <v>1</v>
      </c>
      <c r="G31" s="1">
        <v>3</v>
      </c>
      <c r="H31" s="6">
        <f t="shared" si="0"/>
        <v>8.5499999999999989</v>
      </c>
      <c r="I31" s="6">
        <v>6</v>
      </c>
      <c r="J31" s="1">
        <v>5</v>
      </c>
      <c r="K31" s="1">
        <v>0</v>
      </c>
      <c r="L31" s="1">
        <v>0</v>
      </c>
      <c r="M31" s="1">
        <v>0</v>
      </c>
      <c r="N31" s="5">
        <f t="shared" si="1"/>
        <v>11</v>
      </c>
      <c r="O31" s="5">
        <f t="shared" si="2"/>
        <v>1.375</v>
      </c>
      <c r="P31" s="1">
        <v>23</v>
      </c>
      <c r="Q31" s="5">
        <f>H31+O31+P31</f>
        <v>32.924999999999997</v>
      </c>
      <c r="R31" s="1"/>
      <c r="S31" s="1">
        <f t="shared" si="3"/>
        <v>32.924999999999997</v>
      </c>
      <c r="T31" s="1"/>
    </row>
    <row r="32" spans="1:20">
      <c r="A32" s="3">
        <v>22</v>
      </c>
      <c r="B32" s="4">
        <v>101519215</v>
      </c>
      <c r="C32" s="4" t="s">
        <v>41</v>
      </c>
      <c r="D32" s="1">
        <v>1</v>
      </c>
      <c r="E32" s="1">
        <v>5</v>
      </c>
      <c r="F32" s="1">
        <v>1</v>
      </c>
      <c r="G32" s="1">
        <v>3</v>
      </c>
      <c r="H32" s="6">
        <f t="shared" si="0"/>
        <v>9.5</v>
      </c>
      <c r="I32" s="6">
        <v>0</v>
      </c>
      <c r="J32" s="1">
        <v>5</v>
      </c>
      <c r="K32" s="1">
        <v>2</v>
      </c>
      <c r="L32" s="1">
        <v>0</v>
      </c>
      <c r="M32" s="1">
        <v>0</v>
      </c>
      <c r="N32" s="5">
        <f t="shared" si="1"/>
        <v>7</v>
      </c>
      <c r="O32" s="5">
        <f t="shared" si="2"/>
        <v>0.875</v>
      </c>
      <c r="P32" s="1">
        <v>23</v>
      </c>
      <c r="Q32" s="5">
        <f>H32+O32+P32</f>
        <v>33.375</v>
      </c>
      <c r="R32" s="1"/>
      <c r="S32" s="1">
        <f t="shared" si="3"/>
        <v>33.375</v>
      </c>
      <c r="T32" s="1"/>
    </row>
    <row r="33" spans="1:20">
      <c r="A33" s="3">
        <v>23</v>
      </c>
      <c r="B33" s="4">
        <v>101519217</v>
      </c>
      <c r="C33" s="4" t="s">
        <v>42</v>
      </c>
      <c r="D33" s="1">
        <v>1</v>
      </c>
      <c r="E33" s="1">
        <v>5</v>
      </c>
      <c r="F33" s="1">
        <v>3</v>
      </c>
      <c r="G33" s="1">
        <v>3</v>
      </c>
      <c r="H33" s="6">
        <f t="shared" si="0"/>
        <v>11.399999999999999</v>
      </c>
      <c r="I33" s="6">
        <v>9</v>
      </c>
      <c r="J33" s="1">
        <v>5</v>
      </c>
      <c r="K33" s="1">
        <v>2</v>
      </c>
      <c r="L33" s="1">
        <v>5</v>
      </c>
      <c r="M33" s="1">
        <v>9</v>
      </c>
      <c r="N33" s="5">
        <f t="shared" si="1"/>
        <v>30</v>
      </c>
      <c r="O33" s="5">
        <f t="shared" si="2"/>
        <v>3.75</v>
      </c>
      <c r="P33" s="1">
        <v>19</v>
      </c>
      <c r="Q33" s="5">
        <f>H33+O33+P33</f>
        <v>34.15</v>
      </c>
      <c r="R33" s="1"/>
      <c r="S33" s="1">
        <f t="shared" si="3"/>
        <v>34.15</v>
      </c>
      <c r="T33" s="1"/>
    </row>
    <row r="34" spans="1:20">
      <c r="A34" s="3">
        <v>24</v>
      </c>
      <c r="B34" s="4">
        <v>101519224</v>
      </c>
      <c r="C34" s="4" t="s">
        <v>43</v>
      </c>
      <c r="D34" s="1">
        <v>0</v>
      </c>
      <c r="E34" s="1">
        <v>4</v>
      </c>
      <c r="F34" s="1">
        <v>3</v>
      </c>
      <c r="G34" s="1">
        <v>4</v>
      </c>
      <c r="H34" s="6">
        <f t="shared" si="0"/>
        <v>10.45</v>
      </c>
      <c r="I34" s="6">
        <v>9</v>
      </c>
      <c r="J34" s="1">
        <v>4</v>
      </c>
      <c r="K34" s="1">
        <v>2</v>
      </c>
      <c r="L34" s="1">
        <v>3</v>
      </c>
      <c r="M34" s="1">
        <v>7</v>
      </c>
      <c r="N34" s="5">
        <f t="shared" si="1"/>
        <v>25</v>
      </c>
      <c r="O34" s="5">
        <f t="shared" si="2"/>
        <v>3.125</v>
      </c>
      <c r="P34" s="1">
        <v>7</v>
      </c>
      <c r="Q34" s="5">
        <f>H34+O34+P34</f>
        <v>20.574999999999999</v>
      </c>
      <c r="R34" s="1"/>
      <c r="S34" s="1">
        <f t="shared" si="3"/>
        <v>20.574999999999999</v>
      </c>
      <c r="T34" s="1"/>
    </row>
    <row r="35" spans="1:20">
      <c r="A35" s="3">
        <v>25</v>
      </c>
      <c r="B35" s="4">
        <v>101519225</v>
      </c>
      <c r="C35" s="4" t="s">
        <v>44</v>
      </c>
      <c r="D35" s="1">
        <v>1</v>
      </c>
      <c r="E35" s="1">
        <v>5</v>
      </c>
      <c r="F35" s="1">
        <v>1</v>
      </c>
      <c r="G35" s="1">
        <v>4</v>
      </c>
      <c r="H35" s="6">
        <f t="shared" si="0"/>
        <v>10.45</v>
      </c>
      <c r="I35" s="6">
        <v>9</v>
      </c>
      <c r="J35" s="1">
        <v>5</v>
      </c>
      <c r="K35" s="1">
        <v>4</v>
      </c>
      <c r="L35" s="1">
        <v>5</v>
      </c>
      <c r="M35" s="1">
        <v>9</v>
      </c>
      <c r="N35" s="5">
        <f t="shared" si="1"/>
        <v>32</v>
      </c>
      <c r="O35" s="5">
        <f t="shared" si="2"/>
        <v>4</v>
      </c>
      <c r="P35" s="1">
        <v>21</v>
      </c>
      <c r="Q35" s="5">
        <f>H35+O35+P35</f>
        <v>35.450000000000003</v>
      </c>
      <c r="R35" s="1"/>
      <c r="S35" s="1">
        <f t="shared" si="3"/>
        <v>35.450000000000003</v>
      </c>
      <c r="T35" s="1"/>
    </row>
    <row r="36" spans="1:20">
      <c r="A36" s="3">
        <v>26</v>
      </c>
      <c r="B36" s="4">
        <v>101519227</v>
      </c>
      <c r="C36" s="4" t="s">
        <v>45</v>
      </c>
      <c r="D36" s="1">
        <v>0</v>
      </c>
      <c r="E36" s="1">
        <v>5</v>
      </c>
      <c r="F36" s="1">
        <v>10</v>
      </c>
      <c r="G36" s="1">
        <v>3</v>
      </c>
      <c r="H36" s="6">
        <f t="shared" si="0"/>
        <v>17.099999999999998</v>
      </c>
      <c r="I36" s="6">
        <v>8</v>
      </c>
      <c r="J36" s="1">
        <v>4</v>
      </c>
      <c r="K36" s="1">
        <v>5</v>
      </c>
      <c r="L36" s="1">
        <v>6</v>
      </c>
      <c r="M36" s="1">
        <v>7</v>
      </c>
      <c r="N36" s="5">
        <f t="shared" si="1"/>
        <v>30</v>
      </c>
      <c r="O36" s="5">
        <f t="shared" si="2"/>
        <v>3.75</v>
      </c>
      <c r="P36" s="1">
        <v>25</v>
      </c>
      <c r="Q36" s="5">
        <f>H36+O36+P36</f>
        <v>45.849999999999994</v>
      </c>
      <c r="R36" s="1"/>
      <c r="S36" s="1">
        <f t="shared" si="3"/>
        <v>45.849999999999994</v>
      </c>
      <c r="T36" s="1"/>
    </row>
    <row r="37" spans="1:20">
      <c r="A37" s="3">
        <v>27</v>
      </c>
      <c r="B37" s="4">
        <v>111619158</v>
      </c>
      <c r="C37" s="4" t="s">
        <v>46</v>
      </c>
      <c r="D37" s="1">
        <v>1</v>
      </c>
      <c r="E37" s="1">
        <v>4</v>
      </c>
      <c r="F37" s="1">
        <v>0</v>
      </c>
      <c r="G37" s="1">
        <v>3</v>
      </c>
      <c r="H37" s="6">
        <f t="shared" si="0"/>
        <v>7.6</v>
      </c>
      <c r="I37" s="6">
        <v>8</v>
      </c>
      <c r="J37" s="1">
        <v>4</v>
      </c>
      <c r="K37" s="1">
        <v>2</v>
      </c>
      <c r="L37" s="1">
        <v>5</v>
      </c>
      <c r="M37" s="1">
        <v>0</v>
      </c>
      <c r="N37" s="5">
        <f t="shared" si="1"/>
        <v>19</v>
      </c>
      <c r="O37" s="5">
        <f t="shared" si="2"/>
        <v>2.375</v>
      </c>
      <c r="P37" s="1">
        <v>19</v>
      </c>
      <c r="Q37" s="5">
        <f>H37+O37+P37</f>
        <v>28.975000000000001</v>
      </c>
      <c r="R37" s="1"/>
      <c r="S37" s="1">
        <f t="shared" si="3"/>
        <v>28.975000000000001</v>
      </c>
      <c r="T37" s="1"/>
    </row>
    <row r="38" spans="1:20" ht="15.6" customHeight="1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</row>
    <row r="39" spans="1:20" ht="15.6" customHeight="1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</row>
    <row r="40" spans="1:20" ht="15.6" customHeight="1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</row>
    <row r="41" spans="1:20" ht="14.45" customHeight="1">
      <c r="A41" s="10" t="s">
        <v>47</v>
      </c>
      <c r="B41" s="10"/>
      <c r="C41" s="10"/>
      <c r="D41" s="10"/>
      <c r="E41" s="10"/>
      <c r="F41" s="10"/>
      <c r="G41" s="10"/>
      <c r="H41" s="10"/>
      <c r="I41" s="8"/>
      <c r="J41" s="10" t="s">
        <v>49</v>
      </c>
      <c r="K41" s="10"/>
      <c r="L41" s="10"/>
      <c r="M41" s="10"/>
      <c r="N41" s="10"/>
      <c r="O41" s="10"/>
      <c r="P41" s="11"/>
      <c r="Q41" s="11"/>
      <c r="R41" s="11"/>
      <c r="S41" s="11"/>
      <c r="T41" s="11"/>
    </row>
    <row r="42" spans="1:20" ht="14.45" customHeight="1">
      <c r="A42" s="10" t="s">
        <v>48</v>
      </c>
      <c r="B42" s="10"/>
      <c r="C42" s="10"/>
      <c r="D42" s="10"/>
      <c r="E42" s="10"/>
      <c r="F42" s="10"/>
      <c r="G42" s="10"/>
      <c r="H42" s="10"/>
      <c r="I42" s="8"/>
      <c r="J42" s="10" t="s">
        <v>50</v>
      </c>
      <c r="K42" s="10"/>
      <c r="L42" s="10"/>
      <c r="M42" s="10"/>
      <c r="N42" s="10"/>
      <c r="O42" s="10"/>
      <c r="P42" s="11"/>
      <c r="Q42" s="11"/>
      <c r="R42" s="11"/>
      <c r="S42" s="11"/>
      <c r="T42" s="11"/>
    </row>
  </sheetData>
  <mergeCells count="35">
    <mergeCell ref="A1:B3"/>
    <mergeCell ref="C1:N1"/>
    <mergeCell ref="O1:T1"/>
    <mergeCell ref="C2:N2"/>
    <mergeCell ref="O2:T2"/>
    <mergeCell ref="C3:N3"/>
    <mergeCell ref="O3:T3"/>
    <mergeCell ref="A4:B4"/>
    <mergeCell ref="C4:N4"/>
    <mergeCell ref="O4:T4"/>
    <mergeCell ref="A5:C5"/>
    <mergeCell ref="D5:Q5"/>
    <mergeCell ref="R5:T5"/>
    <mergeCell ref="A6:C6"/>
    <mergeCell ref="D6:Q6"/>
    <mergeCell ref="R6:T6"/>
    <mergeCell ref="A7:H7"/>
    <mergeCell ref="J7:O7"/>
    <mergeCell ref="P7:T7"/>
    <mergeCell ref="A8:T8"/>
    <mergeCell ref="A9:A10"/>
    <mergeCell ref="B9:B10"/>
    <mergeCell ref="C9:C10"/>
    <mergeCell ref="D9:G9"/>
    <mergeCell ref="T9:T10"/>
    <mergeCell ref="I9:N9"/>
    <mergeCell ref="A38:T38"/>
    <mergeCell ref="A39:T39"/>
    <mergeCell ref="A40:T40"/>
    <mergeCell ref="A41:H41"/>
    <mergeCell ref="A42:H42"/>
    <mergeCell ref="J41:O41"/>
    <mergeCell ref="J42:O42"/>
    <mergeCell ref="P41:T41"/>
    <mergeCell ref="P42:T42"/>
  </mergeCells>
  <pageMargins left="0.75" right="0.75" top="1" bottom="1" header="0.5" footer="0.5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Participants Information Management System</dc:title>
  <dc:creator>Majid Taufiq</dc:creator>
  <cp:lastModifiedBy>5160</cp:lastModifiedBy>
  <dcterms:created xsi:type="dcterms:W3CDTF">2013-10-10T08:33:07Z</dcterms:created>
  <dcterms:modified xsi:type="dcterms:W3CDTF">2014-01-13T09:15:26Z</dcterms:modified>
</cp:coreProperties>
</file>