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/>
  </bookViews>
  <sheets>
    <sheet name="Sheet1" sheetId="1" r:id="rId1"/>
  </sheets>
  <definedNames>
    <definedName name="_xlnm.Print_Area" localSheetId="0">Sheet1!$A$1:$T$30</definedName>
  </definedNames>
  <calcPr calcId="124519"/>
</workbook>
</file>

<file path=xl/calcChain.xml><?xml version="1.0" encoding="utf-8"?>
<calcChain xmlns="http://schemas.openxmlformats.org/spreadsheetml/2006/main">
  <c r="T10" i="1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S9"/>
  <c r="R9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</calcChain>
</file>

<file path=xl/sharedStrings.xml><?xml version="1.0" encoding="utf-8"?>
<sst xmlns="http://schemas.openxmlformats.org/spreadsheetml/2006/main" count="59" uniqueCount="59">
  <si>
    <t>University of Management and Technology</t>
  </si>
  <si>
    <t>Office of Controller of Examinations</t>
  </si>
  <si>
    <t>Award List</t>
  </si>
  <si>
    <t>Course Code:</t>
  </si>
  <si>
    <t>Course Title:</t>
  </si>
  <si>
    <t>Resoruce Person / Instructor:</t>
  </si>
  <si>
    <t>Particulars of Participants</t>
  </si>
  <si>
    <t>CLASS  PERFORMANCE</t>
  </si>
  <si>
    <t>Total Sessional</t>
  </si>
  <si>
    <t>TOTAL</t>
  </si>
  <si>
    <t>I.D. No.</t>
  </si>
  <si>
    <t>Name</t>
  </si>
  <si>
    <t>Sr. No.</t>
  </si>
  <si>
    <t>Labs</t>
  </si>
  <si>
    <t xml:space="preserve">Sec: </t>
  </si>
  <si>
    <t>HAFIZ HAFEEZ ULLAH</t>
  </si>
  <si>
    <t>MUHAMMAD AWAIS DOGER</t>
  </si>
  <si>
    <t>AHMAD RAZA RIZVI</t>
  </si>
  <si>
    <t>MUHAMMAD AQIB KHURSHID</t>
  </si>
  <si>
    <t>FAKHARRY KHALID PERVEZ</t>
  </si>
  <si>
    <t>MURTAZA HASSAN</t>
  </si>
  <si>
    <t>MALIK ARSHAD IQBAL</t>
  </si>
  <si>
    <t>FAHIM AMIN</t>
  </si>
  <si>
    <t>MALIK ASAD HAYAT</t>
  </si>
  <si>
    <t xml:space="preserve">MUHAMMAD FAROOQ HASSAN </t>
  </si>
  <si>
    <t>MUHAMMAD RIZWAN</t>
  </si>
  <si>
    <t>MUHAMMAD FAHAD BHUTTA</t>
  </si>
  <si>
    <t xml:space="preserve">AHMAD BILAL </t>
  </si>
  <si>
    <t xml:space="preserve">NAUMAN AHMED </t>
  </si>
  <si>
    <t>SAAD MURTAZA</t>
  </si>
  <si>
    <t>MUHAMMAD SHOAIB KHAN</t>
  </si>
  <si>
    <t>MUHAMMAD ZEESHAN</t>
  </si>
  <si>
    <t>SYED DAWOOD ALI</t>
  </si>
  <si>
    <t>SUBHAN RANA</t>
  </si>
  <si>
    <t>MUHAMMAD HUMZA SARFRAZ</t>
  </si>
  <si>
    <t>SAAD ZAFAR</t>
  </si>
  <si>
    <t>101519088</t>
  </si>
  <si>
    <t>111619006</t>
  </si>
  <si>
    <t>111619023</t>
  </si>
  <si>
    <t>111619028</t>
  </si>
  <si>
    <t>111619030</t>
  </si>
  <si>
    <t>111619037</t>
  </si>
  <si>
    <t>111619041</t>
  </si>
  <si>
    <t>111619095</t>
  </si>
  <si>
    <t>111619098</t>
  </si>
  <si>
    <t>111619101</t>
  </si>
  <si>
    <t>111619102</t>
  </si>
  <si>
    <t>111619124</t>
  </si>
  <si>
    <t>111619145</t>
  </si>
  <si>
    <t>111619161</t>
  </si>
  <si>
    <t>111619193</t>
  </si>
  <si>
    <t>111619206</t>
  </si>
  <si>
    <t>111619211</t>
  </si>
  <si>
    <t>111619246</t>
  </si>
  <si>
    <t>111619255</t>
  </si>
  <si>
    <r>
      <t>_______________</t>
    </r>
    <r>
      <rPr>
        <u/>
        <sz val="12"/>
        <rFont val="Arial"/>
        <family val="2"/>
      </rPr>
      <t>Arif Saeed</t>
    </r>
    <r>
      <rPr>
        <u/>
        <sz val="10"/>
        <rFont val="Arial"/>
        <family val="2"/>
      </rPr>
      <t>________________________________________________________</t>
    </r>
  </si>
  <si>
    <t>BS EE</t>
  </si>
  <si>
    <t>Final Performance</t>
  </si>
  <si>
    <t>Final VIVA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</si>
</sst>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6"/>
      <name val="Rodchenko"/>
    </font>
    <font>
      <sz val="14"/>
      <name val="Arial Black"/>
      <family val="2"/>
    </font>
    <font>
      <u/>
      <sz val="12"/>
      <name val="Arial Black"/>
      <family val="2"/>
    </font>
    <font>
      <sz val="12"/>
      <name val="Arial Black"/>
      <family val="2"/>
    </font>
    <font>
      <sz val="11"/>
      <name val="Arial"/>
      <family val="2"/>
    </font>
    <font>
      <sz val="12"/>
      <name val="MS Sans Serif"/>
      <family val="2"/>
    </font>
    <font>
      <sz val="10"/>
      <name val="MS Sans Serif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7"/>
      <name val="MS Sans Serif"/>
      <family val="2"/>
    </font>
    <font>
      <b/>
      <i/>
      <sz val="12"/>
      <name val="Arial"/>
      <family val="2"/>
    </font>
    <font>
      <b/>
      <sz val="11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u/>
      <sz val="12"/>
      <name val="Arial"/>
      <family val="2"/>
    </font>
    <font>
      <b/>
      <sz val="13.5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1" fillId="0" borderId="0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1" fontId="1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1" fontId="3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1" fontId="5" fillId="0" borderId="0" xfId="0" applyNumberFormat="1" applyFon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49" fontId="6" fillId="0" borderId="0" xfId="0" applyNumberFormat="1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2" fillId="4" borderId="1" xfId="0" applyFont="1" applyFill="1" applyBorder="1" applyAlignment="1" applyProtection="1">
      <alignment horizontal="center" vertical="center"/>
      <protection locked="0"/>
    </xf>
    <xf numFmtId="0" fontId="12" fillId="5" borderId="1" xfId="0" applyFont="1" applyFill="1" applyBorder="1" applyAlignment="1" applyProtection="1">
      <alignment horizontal="center" vertical="center"/>
      <protection locked="0"/>
    </xf>
    <xf numFmtId="1" fontId="12" fillId="4" borderId="1" xfId="0" applyNumberFormat="1" applyFont="1" applyFill="1" applyBorder="1" applyAlignment="1" applyProtection="1">
      <alignment horizontal="center" vertical="center"/>
      <protection locked="0"/>
    </xf>
    <xf numFmtId="0" fontId="10" fillId="5" borderId="1" xfId="0" applyFont="1" applyFill="1" applyBorder="1" applyAlignment="1" applyProtection="1">
      <alignment horizontal="center" vertical="center"/>
      <protection locked="0"/>
    </xf>
    <xf numFmtId="1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14" fillId="0" borderId="0" xfId="0" applyFont="1"/>
    <xf numFmtId="0" fontId="14" fillId="0" borderId="4" xfId="0" applyFont="1" applyBorder="1" applyAlignment="1" applyProtection="1">
      <alignment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4" fillId="0" borderId="1" xfId="0" applyFont="1" applyBorder="1" applyAlignment="1">
      <alignment horizontal="center"/>
    </xf>
    <xf numFmtId="49" fontId="15" fillId="0" borderId="1" xfId="0" applyNumberFormat="1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left" vertical="center"/>
      <protection locked="0"/>
    </xf>
    <xf numFmtId="1" fontId="15" fillId="0" borderId="1" xfId="0" applyNumberFormat="1" applyFont="1" applyBorder="1" applyAlignment="1" applyProtection="1">
      <alignment horizontal="center" vertical="center"/>
      <protection locked="0"/>
    </xf>
    <xf numFmtId="1" fontId="15" fillId="0" borderId="1" xfId="0" applyNumberFormat="1" applyFont="1" applyBorder="1" applyAlignment="1" applyProtection="1">
      <alignment horizontal="left" vertical="center"/>
      <protection locked="0"/>
    </xf>
    <xf numFmtId="0" fontId="15" fillId="0" borderId="1" xfId="0" applyFont="1" applyBorder="1" applyAlignment="1" applyProtection="1">
      <alignment vertical="center"/>
      <protection locked="0"/>
    </xf>
    <xf numFmtId="1" fontId="15" fillId="0" borderId="1" xfId="0" applyNumberFormat="1" applyFont="1" applyBorder="1" applyAlignment="1" applyProtection="1">
      <alignment vertical="center"/>
      <protection locked="0"/>
    </xf>
    <xf numFmtId="0" fontId="15" fillId="0" borderId="0" xfId="0" applyFont="1" applyFill="1" applyBorder="1" applyAlignment="1" applyProtection="1">
      <alignment vertical="center"/>
      <protection locked="0"/>
    </xf>
    <xf numFmtId="49" fontId="10" fillId="0" borderId="0" xfId="0" applyNumberFormat="1" applyFont="1" applyFill="1" applyBorder="1" applyAlignment="1" applyProtection="1">
      <alignment horizontal="right"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right"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right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0</xdr:row>
      <xdr:rowOff>57149</xdr:rowOff>
    </xdr:from>
    <xdr:to>
      <xdr:col>1</xdr:col>
      <xdr:colOff>847725</xdr:colOff>
      <xdr:row>2</xdr:row>
      <xdr:rowOff>180975</xdr:rowOff>
    </xdr:to>
    <xdr:pic>
      <xdr:nvPicPr>
        <xdr:cNvPr id="3" name="Picture 4" descr="new UM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57149"/>
          <a:ext cx="1000125" cy="76200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70"/>
  <sheetViews>
    <sheetView tabSelected="1" topLeftCell="E7" zoomScale="90" zoomScaleNormal="90" workbookViewId="0">
      <selection activeCell="T9" sqref="T9:T30"/>
    </sheetView>
  </sheetViews>
  <sheetFormatPr defaultRowHeight="15"/>
  <cols>
    <col min="2" max="2" width="21" customWidth="1"/>
    <col min="3" max="3" width="35.28515625" customWidth="1"/>
    <col min="4" max="4" width="10" customWidth="1"/>
    <col min="5" max="13" width="9.140625" customWidth="1"/>
    <col min="20" max="20" width="8.28515625" customWidth="1"/>
  </cols>
  <sheetData>
    <row r="1" spans="1:21" ht="20.25">
      <c r="B1" s="1"/>
      <c r="C1" s="2" t="s">
        <v>0</v>
      </c>
      <c r="D1" s="2"/>
      <c r="E1" s="2"/>
      <c r="F1" s="2"/>
      <c r="G1" s="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4"/>
      <c r="U1" s="4"/>
    </row>
    <row r="2" spans="1:21" ht="22.5">
      <c r="B2" s="1"/>
      <c r="C2" s="5" t="s">
        <v>1</v>
      </c>
      <c r="D2" s="2"/>
      <c r="E2" s="2"/>
      <c r="F2" s="2"/>
      <c r="G2" s="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4"/>
      <c r="U2" s="4"/>
    </row>
    <row r="3" spans="1:21" ht="19.5">
      <c r="B3" s="6"/>
      <c r="C3" s="7" t="s">
        <v>2</v>
      </c>
      <c r="D3" s="8"/>
      <c r="E3" s="8"/>
      <c r="F3" s="9"/>
      <c r="G3" s="10"/>
      <c r="H3" s="9"/>
      <c r="I3" s="9"/>
      <c r="J3" s="9"/>
      <c r="K3" s="9" t="s">
        <v>56</v>
      </c>
      <c r="L3" s="9"/>
      <c r="M3" s="9"/>
      <c r="N3" s="9"/>
      <c r="O3" s="9"/>
      <c r="P3" s="9"/>
      <c r="Q3" s="45"/>
      <c r="R3" s="45"/>
      <c r="S3" s="45"/>
      <c r="T3" s="4"/>
      <c r="U3" s="4"/>
    </row>
    <row r="4" spans="1:21" ht="19.5">
      <c r="B4" s="43" t="s">
        <v>3</v>
      </c>
      <c r="C4" s="44"/>
      <c r="D4" s="49" t="s">
        <v>4</v>
      </c>
      <c r="E4" s="49"/>
      <c r="F4" s="42"/>
      <c r="G4" s="12"/>
      <c r="H4" s="11"/>
      <c r="I4" s="11"/>
      <c r="J4" s="11"/>
      <c r="K4" s="11"/>
      <c r="L4" s="11"/>
      <c r="M4" s="11"/>
      <c r="N4" s="11"/>
      <c r="O4" s="11"/>
      <c r="P4" s="46" t="s">
        <v>14</v>
      </c>
      <c r="Q4" s="14"/>
      <c r="R4" s="14"/>
      <c r="S4" s="14"/>
      <c r="T4" s="13"/>
      <c r="U4" s="13"/>
    </row>
    <row r="5" spans="1:21" ht="15.75">
      <c r="B5" s="15"/>
      <c r="C5" s="45" t="s">
        <v>5</v>
      </c>
      <c r="D5" s="16" t="s">
        <v>55</v>
      </c>
      <c r="E5" s="16"/>
      <c r="F5" s="11"/>
      <c r="G5" s="12"/>
      <c r="H5" s="11"/>
      <c r="I5" s="11"/>
      <c r="J5" s="11"/>
      <c r="K5" s="11"/>
      <c r="L5" s="11"/>
      <c r="M5" s="11"/>
      <c r="N5" s="11"/>
      <c r="O5" s="11"/>
      <c r="P5" s="11"/>
      <c r="Q5" s="14"/>
      <c r="R5" s="14"/>
      <c r="S5" s="14"/>
      <c r="T5" s="13"/>
      <c r="U5" s="13"/>
    </row>
    <row r="6" spans="1:21" ht="15.75">
      <c r="B6" s="15"/>
      <c r="C6" s="17"/>
      <c r="D6" s="18"/>
      <c r="E6" s="19"/>
      <c r="F6" s="11"/>
      <c r="G6" s="12"/>
      <c r="H6" s="11"/>
      <c r="I6" s="11"/>
      <c r="J6" s="11"/>
      <c r="K6" s="11"/>
      <c r="L6" s="11"/>
      <c r="M6" s="11"/>
      <c r="N6" s="11"/>
      <c r="O6" s="11"/>
      <c r="P6" s="11"/>
      <c r="Q6" s="20"/>
      <c r="R6" s="20"/>
      <c r="S6" s="20"/>
      <c r="T6" s="13"/>
      <c r="U6" s="13"/>
    </row>
    <row r="7" spans="1:21" ht="15.75">
      <c r="A7" s="29"/>
      <c r="B7" s="50" t="s">
        <v>6</v>
      </c>
      <c r="C7" s="51"/>
      <c r="D7" s="54" t="s">
        <v>7</v>
      </c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48"/>
      <c r="S7" s="47"/>
      <c r="T7" s="30"/>
      <c r="U7" s="4"/>
    </row>
    <row r="8" spans="1:21" ht="47.25">
      <c r="A8" s="29"/>
      <c r="B8" s="52"/>
      <c r="C8" s="53"/>
      <c r="D8" s="56" t="s">
        <v>13</v>
      </c>
      <c r="E8" s="57"/>
      <c r="F8" s="57"/>
      <c r="G8" s="57"/>
      <c r="H8" s="57"/>
      <c r="I8" s="57"/>
      <c r="J8" s="57"/>
      <c r="K8" s="57"/>
      <c r="L8" s="57"/>
      <c r="M8" s="57"/>
      <c r="N8" s="57"/>
      <c r="O8" s="58"/>
      <c r="P8" s="31" t="s">
        <v>57</v>
      </c>
      <c r="Q8" s="32" t="s">
        <v>58</v>
      </c>
      <c r="R8" s="32"/>
      <c r="S8" s="32" t="s">
        <v>8</v>
      </c>
      <c r="T8" s="27" t="s">
        <v>9</v>
      </c>
      <c r="U8" s="21"/>
    </row>
    <row r="9" spans="1:21" ht="15.75">
      <c r="A9" s="33" t="s">
        <v>12</v>
      </c>
      <c r="B9" s="33" t="s">
        <v>10</v>
      </c>
      <c r="C9" s="34" t="s">
        <v>11</v>
      </c>
      <c r="D9" s="22">
        <v>10</v>
      </c>
      <c r="E9" s="23">
        <v>10</v>
      </c>
      <c r="F9" s="22">
        <v>10</v>
      </c>
      <c r="G9" s="24">
        <v>10</v>
      </c>
      <c r="H9" s="22">
        <v>10</v>
      </c>
      <c r="I9" s="22">
        <v>10</v>
      </c>
      <c r="J9" s="22">
        <v>10</v>
      </c>
      <c r="K9" s="22">
        <v>10</v>
      </c>
      <c r="L9" s="22">
        <v>10</v>
      </c>
      <c r="M9" s="22">
        <v>10</v>
      </c>
      <c r="N9" s="22">
        <v>10</v>
      </c>
      <c r="O9" s="22">
        <v>10</v>
      </c>
      <c r="P9" s="26">
        <v>30</v>
      </c>
      <c r="Q9" s="25">
        <v>30</v>
      </c>
      <c r="R9" s="25">
        <f>SUM(D9:O9)</f>
        <v>120</v>
      </c>
      <c r="S9" s="25">
        <f>R9/120*40</f>
        <v>40</v>
      </c>
      <c r="T9" s="24">
        <f>S9+Q9+P9</f>
        <v>100</v>
      </c>
      <c r="U9" s="4"/>
    </row>
    <row r="10" spans="1:21" ht="15.75">
      <c r="A10" s="35">
        <v>1</v>
      </c>
      <c r="B10" s="36" t="s">
        <v>36</v>
      </c>
      <c r="C10" s="37" t="s">
        <v>15</v>
      </c>
      <c r="D10" s="35">
        <v>8</v>
      </c>
      <c r="E10" s="35">
        <v>5</v>
      </c>
      <c r="F10" s="35">
        <v>7.5</v>
      </c>
      <c r="G10" s="35">
        <v>7.5</v>
      </c>
      <c r="H10" s="35">
        <v>8.5</v>
      </c>
      <c r="I10" s="35">
        <v>9</v>
      </c>
      <c r="J10" s="35">
        <v>8.5</v>
      </c>
      <c r="K10" s="35">
        <v>8</v>
      </c>
      <c r="L10" s="35">
        <v>7.5</v>
      </c>
      <c r="M10" s="35">
        <v>7.5</v>
      </c>
      <c r="N10" s="35">
        <v>7</v>
      </c>
      <c r="O10" s="35">
        <v>7</v>
      </c>
      <c r="P10" s="26">
        <v>16</v>
      </c>
      <c r="Q10" s="35">
        <v>18</v>
      </c>
      <c r="R10" s="25">
        <f t="shared" ref="R10:R30" si="0">SUM(D10:O10)</f>
        <v>91</v>
      </c>
      <c r="S10" s="25">
        <f t="shared" ref="S10:S30" si="1">R10/120*40</f>
        <v>30.333333333333332</v>
      </c>
      <c r="T10" s="24">
        <f t="shared" ref="T10:T30" si="2">S10+Q10+P10</f>
        <v>64.333333333333329</v>
      </c>
    </row>
    <row r="11" spans="1:21" ht="15.75">
      <c r="A11" s="35">
        <f>A10+1</f>
        <v>2</v>
      </c>
      <c r="B11" s="36" t="s">
        <v>37</v>
      </c>
      <c r="C11" s="37" t="s">
        <v>16</v>
      </c>
      <c r="D11" s="35">
        <v>8</v>
      </c>
      <c r="E11" s="35">
        <v>8.5</v>
      </c>
      <c r="F11" s="35">
        <v>8.5</v>
      </c>
      <c r="G11" s="35">
        <v>9</v>
      </c>
      <c r="H11" s="35">
        <v>9.5</v>
      </c>
      <c r="I11" s="35">
        <v>8</v>
      </c>
      <c r="J11" s="35">
        <v>8.5</v>
      </c>
      <c r="K11" s="35">
        <v>9</v>
      </c>
      <c r="L11" s="35">
        <v>8.5</v>
      </c>
      <c r="M11" s="35">
        <v>8.5</v>
      </c>
      <c r="N11" s="35">
        <v>9</v>
      </c>
      <c r="O11" s="35">
        <v>9</v>
      </c>
      <c r="P11" s="26">
        <v>28</v>
      </c>
      <c r="Q11" s="35">
        <v>15</v>
      </c>
      <c r="R11" s="25">
        <f t="shared" si="0"/>
        <v>104</v>
      </c>
      <c r="S11" s="25">
        <f t="shared" si="1"/>
        <v>34.666666666666671</v>
      </c>
      <c r="T11" s="24">
        <f t="shared" si="2"/>
        <v>77.666666666666671</v>
      </c>
    </row>
    <row r="12" spans="1:21" ht="15.75">
      <c r="A12" s="35">
        <f t="shared" ref="A12:A30" si="3">A11+1</f>
        <v>3</v>
      </c>
      <c r="B12" s="36" t="s">
        <v>38</v>
      </c>
      <c r="C12" s="37" t="s">
        <v>17</v>
      </c>
      <c r="D12" s="35">
        <v>8.5</v>
      </c>
      <c r="E12" s="35">
        <v>8</v>
      </c>
      <c r="F12" s="35">
        <v>8.5</v>
      </c>
      <c r="G12" s="35">
        <v>8.5</v>
      </c>
      <c r="H12" s="35">
        <v>9</v>
      </c>
      <c r="I12" s="35">
        <v>8.5</v>
      </c>
      <c r="J12" s="35">
        <v>8.5</v>
      </c>
      <c r="K12" s="35">
        <v>8</v>
      </c>
      <c r="L12" s="35">
        <v>8</v>
      </c>
      <c r="M12" s="35">
        <v>7</v>
      </c>
      <c r="N12" s="35">
        <v>10</v>
      </c>
      <c r="O12" s="35">
        <v>10</v>
      </c>
      <c r="P12" s="26">
        <v>30</v>
      </c>
      <c r="Q12" s="35">
        <v>23</v>
      </c>
      <c r="R12" s="25">
        <f t="shared" si="0"/>
        <v>102.5</v>
      </c>
      <c r="S12" s="25">
        <f t="shared" si="1"/>
        <v>34.166666666666664</v>
      </c>
      <c r="T12" s="24">
        <f t="shared" si="2"/>
        <v>87.166666666666657</v>
      </c>
    </row>
    <row r="13" spans="1:21" ht="15.75">
      <c r="A13" s="35">
        <f t="shared" si="3"/>
        <v>4</v>
      </c>
      <c r="B13" s="36" t="s">
        <v>39</v>
      </c>
      <c r="C13" s="37" t="s">
        <v>18</v>
      </c>
      <c r="D13" s="35">
        <v>9.5</v>
      </c>
      <c r="E13" s="35">
        <v>9</v>
      </c>
      <c r="F13" s="35">
        <v>9</v>
      </c>
      <c r="G13" s="35">
        <v>8.5</v>
      </c>
      <c r="H13" s="35">
        <v>8</v>
      </c>
      <c r="I13" s="35">
        <v>8.5</v>
      </c>
      <c r="J13" s="35">
        <v>9</v>
      </c>
      <c r="K13" s="35">
        <v>9</v>
      </c>
      <c r="L13" s="35">
        <v>8.5</v>
      </c>
      <c r="M13" s="35">
        <v>8.5</v>
      </c>
      <c r="N13" s="35">
        <v>10</v>
      </c>
      <c r="O13" s="35">
        <v>10</v>
      </c>
      <c r="P13" s="26">
        <v>29</v>
      </c>
      <c r="Q13" s="35">
        <v>18</v>
      </c>
      <c r="R13" s="25">
        <f t="shared" si="0"/>
        <v>107.5</v>
      </c>
      <c r="S13" s="25">
        <f t="shared" si="1"/>
        <v>35.833333333333336</v>
      </c>
      <c r="T13" s="24">
        <f t="shared" si="2"/>
        <v>82.833333333333343</v>
      </c>
    </row>
    <row r="14" spans="1:21" ht="15.75">
      <c r="A14" s="35">
        <f t="shared" si="3"/>
        <v>5</v>
      </c>
      <c r="B14" s="36" t="s">
        <v>40</v>
      </c>
      <c r="C14" s="37" t="s">
        <v>19</v>
      </c>
      <c r="D14" s="35">
        <v>8</v>
      </c>
      <c r="E14" s="35">
        <v>9</v>
      </c>
      <c r="F14" s="35">
        <v>9</v>
      </c>
      <c r="G14" s="35">
        <v>9.5</v>
      </c>
      <c r="H14" s="35">
        <v>9</v>
      </c>
      <c r="I14" s="35">
        <v>8.5</v>
      </c>
      <c r="J14" s="35">
        <v>9</v>
      </c>
      <c r="K14" s="35">
        <v>9</v>
      </c>
      <c r="L14" s="35">
        <v>9.5</v>
      </c>
      <c r="M14" s="35">
        <v>9.5</v>
      </c>
      <c r="N14" s="35">
        <v>8</v>
      </c>
      <c r="O14" s="35">
        <v>8</v>
      </c>
      <c r="P14" s="26">
        <v>27</v>
      </c>
      <c r="Q14" s="35">
        <v>20</v>
      </c>
      <c r="R14" s="25">
        <f t="shared" si="0"/>
        <v>106</v>
      </c>
      <c r="S14" s="25">
        <f t="shared" si="1"/>
        <v>35.333333333333329</v>
      </c>
      <c r="T14" s="24">
        <f t="shared" si="2"/>
        <v>82.333333333333329</v>
      </c>
    </row>
    <row r="15" spans="1:21" ht="15.75">
      <c r="A15" s="35">
        <f t="shared" si="3"/>
        <v>6</v>
      </c>
      <c r="B15" s="36" t="s">
        <v>41</v>
      </c>
      <c r="C15" s="37" t="s">
        <v>20</v>
      </c>
      <c r="D15" s="35">
        <v>8</v>
      </c>
      <c r="E15" s="35">
        <v>8.5</v>
      </c>
      <c r="F15" s="35">
        <v>8</v>
      </c>
      <c r="G15" s="35">
        <v>8.5</v>
      </c>
      <c r="H15" s="35">
        <v>8.5</v>
      </c>
      <c r="I15" s="35">
        <v>9</v>
      </c>
      <c r="J15" s="35">
        <v>9.5</v>
      </c>
      <c r="K15" s="35">
        <v>9</v>
      </c>
      <c r="L15" s="35">
        <v>6.5</v>
      </c>
      <c r="M15" s="35">
        <v>6.5</v>
      </c>
      <c r="N15" s="35">
        <v>8</v>
      </c>
      <c r="O15" s="35">
        <v>8</v>
      </c>
      <c r="P15" s="26">
        <v>27</v>
      </c>
      <c r="Q15" s="35">
        <v>15</v>
      </c>
      <c r="R15" s="25">
        <f t="shared" si="0"/>
        <v>98</v>
      </c>
      <c r="S15" s="25">
        <f t="shared" si="1"/>
        <v>32.666666666666664</v>
      </c>
      <c r="T15" s="24">
        <f t="shared" si="2"/>
        <v>74.666666666666657</v>
      </c>
    </row>
    <row r="16" spans="1:21" ht="15.75">
      <c r="A16" s="35">
        <f t="shared" si="3"/>
        <v>7</v>
      </c>
      <c r="B16" s="36" t="s">
        <v>42</v>
      </c>
      <c r="C16" s="37" t="s">
        <v>21</v>
      </c>
      <c r="D16" s="35">
        <v>8</v>
      </c>
      <c r="E16" s="35">
        <v>8</v>
      </c>
      <c r="F16" s="35">
        <v>7.5</v>
      </c>
      <c r="G16" s="35">
        <v>7.5</v>
      </c>
      <c r="H16" s="35">
        <v>8.5</v>
      </c>
      <c r="I16" s="35">
        <v>9</v>
      </c>
      <c r="J16" s="35">
        <v>8.5</v>
      </c>
      <c r="K16" s="35">
        <v>8.5</v>
      </c>
      <c r="L16" s="35">
        <v>6.5</v>
      </c>
      <c r="M16" s="35">
        <v>6.5</v>
      </c>
      <c r="N16" s="35">
        <v>8</v>
      </c>
      <c r="O16" s="35">
        <v>8</v>
      </c>
      <c r="P16" s="26">
        <v>27</v>
      </c>
      <c r="Q16" s="35">
        <v>20</v>
      </c>
      <c r="R16" s="25">
        <f t="shared" si="0"/>
        <v>94.5</v>
      </c>
      <c r="S16" s="25">
        <f t="shared" si="1"/>
        <v>31.5</v>
      </c>
      <c r="T16" s="24">
        <f t="shared" si="2"/>
        <v>78.5</v>
      </c>
    </row>
    <row r="17" spans="1:20" ht="15.75">
      <c r="A17" s="35">
        <f t="shared" si="3"/>
        <v>8</v>
      </c>
      <c r="B17" s="36" t="s">
        <v>43</v>
      </c>
      <c r="C17" s="37" t="s">
        <v>22</v>
      </c>
      <c r="D17" s="35">
        <v>9</v>
      </c>
      <c r="E17" s="35">
        <v>8.5</v>
      </c>
      <c r="F17" s="35">
        <v>9</v>
      </c>
      <c r="G17" s="35">
        <v>8</v>
      </c>
      <c r="H17" s="35">
        <v>8</v>
      </c>
      <c r="I17" s="35">
        <v>8.5</v>
      </c>
      <c r="J17" s="35">
        <v>9</v>
      </c>
      <c r="K17" s="35">
        <v>8.5</v>
      </c>
      <c r="L17" s="35">
        <v>9.5</v>
      </c>
      <c r="M17" s="35">
        <v>9.5</v>
      </c>
      <c r="N17" s="35">
        <v>9</v>
      </c>
      <c r="O17" s="35">
        <v>9</v>
      </c>
      <c r="P17" s="26">
        <v>28</v>
      </c>
      <c r="Q17" s="35">
        <v>25</v>
      </c>
      <c r="R17" s="25">
        <f t="shared" si="0"/>
        <v>105.5</v>
      </c>
      <c r="S17" s="25">
        <f t="shared" si="1"/>
        <v>35.166666666666664</v>
      </c>
      <c r="T17" s="24">
        <f t="shared" si="2"/>
        <v>88.166666666666657</v>
      </c>
    </row>
    <row r="18" spans="1:20" ht="15.75">
      <c r="A18" s="35">
        <f t="shared" si="3"/>
        <v>9</v>
      </c>
      <c r="B18" s="36" t="s">
        <v>44</v>
      </c>
      <c r="C18" s="37" t="s">
        <v>23</v>
      </c>
      <c r="D18" s="35">
        <v>8</v>
      </c>
      <c r="E18" s="35">
        <v>8</v>
      </c>
      <c r="F18" s="35">
        <v>8.5</v>
      </c>
      <c r="G18" s="35">
        <v>7.5</v>
      </c>
      <c r="H18" s="35">
        <v>9</v>
      </c>
      <c r="I18" s="35">
        <v>8.5</v>
      </c>
      <c r="J18" s="35">
        <v>8</v>
      </c>
      <c r="K18" s="35">
        <v>8</v>
      </c>
      <c r="L18" s="35">
        <v>8</v>
      </c>
      <c r="M18" s="35">
        <v>8</v>
      </c>
      <c r="N18" s="35">
        <v>8</v>
      </c>
      <c r="O18" s="35">
        <v>8</v>
      </c>
      <c r="P18" s="26">
        <v>28</v>
      </c>
      <c r="Q18" s="35">
        <v>11</v>
      </c>
      <c r="R18" s="25">
        <f t="shared" si="0"/>
        <v>97.5</v>
      </c>
      <c r="S18" s="25">
        <f t="shared" si="1"/>
        <v>32.5</v>
      </c>
      <c r="T18" s="24">
        <f t="shared" si="2"/>
        <v>71.5</v>
      </c>
    </row>
    <row r="19" spans="1:20" ht="15.75">
      <c r="A19" s="35">
        <f t="shared" si="3"/>
        <v>10</v>
      </c>
      <c r="B19" s="36" t="s">
        <v>45</v>
      </c>
      <c r="C19" s="37" t="s">
        <v>24</v>
      </c>
      <c r="D19" s="35">
        <v>9.5</v>
      </c>
      <c r="E19" s="35">
        <v>10</v>
      </c>
      <c r="F19" s="35">
        <v>10</v>
      </c>
      <c r="G19" s="35">
        <v>9</v>
      </c>
      <c r="H19" s="35">
        <v>9</v>
      </c>
      <c r="I19" s="35">
        <v>9.5</v>
      </c>
      <c r="J19" s="35">
        <v>9</v>
      </c>
      <c r="K19" s="35">
        <v>8</v>
      </c>
      <c r="L19" s="35">
        <v>9</v>
      </c>
      <c r="M19" s="35">
        <v>9</v>
      </c>
      <c r="N19" s="35">
        <v>9</v>
      </c>
      <c r="O19" s="35">
        <v>9</v>
      </c>
      <c r="P19" s="26">
        <v>29</v>
      </c>
      <c r="Q19" s="35">
        <v>20</v>
      </c>
      <c r="R19" s="25">
        <f t="shared" si="0"/>
        <v>110</v>
      </c>
      <c r="S19" s="25">
        <f t="shared" si="1"/>
        <v>36.666666666666664</v>
      </c>
      <c r="T19" s="24">
        <f t="shared" si="2"/>
        <v>85.666666666666657</v>
      </c>
    </row>
    <row r="20" spans="1:20" ht="15.75">
      <c r="A20" s="35">
        <f t="shared" si="3"/>
        <v>11</v>
      </c>
      <c r="B20" s="36" t="s">
        <v>46</v>
      </c>
      <c r="C20" s="37" t="s">
        <v>25</v>
      </c>
      <c r="D20" s="35">
        <v>8</v>
      </c>
      <c r="E20" s="35">
        <v>8</v>
      </c>
      <c r="F20" s="35">
        <v>7</v>
      </c>
      <c r="G20" s="35">
        <v>8</v>
      </c>
      <c r="H20" s="35">
        <v>5</v>
      </c>
      <c r="I20" s="35">
        <v>5</v>
      </c>
      <c r="J20" s="35">
        <v>8</v>
      </c>
      <c r="K20" s="35">
        <v>7.5</v>
      </c>
      <c r="L20" s="35">
        <v>8.5</v>
      </c>
      <c r="M20" s="35">
        <v>8.5</v>
      </c>
      <c r="N20" s="35">
        <v>8</v>
      </c>
      <c r="O20" s="35">
        <v>8</v>
      </c>
      <c r="P20" s="26">
        <v>28</v>
      </c>
      <c r="Q20" s="35">
        <v>18</v>
      </c>
      <c r="R20" s="25">
        <f t="shared" si="0"/>
        <v>89.5</v>
      </c>
      <c r="S20" s="25">
        <f t="shared" si="1"/>
        <v>29.833333333333336</v>
      </c>
      <c r="T20" s="24">
        <f t="shared" si="2"/>
        <v>75.833333333333343</v>
      </c>
    </row>
    <row r="21" spans="1:20" ht="15.75">
      <c r="A21" s="35">
        <f t="shared" si="3"/>
        <v>12</v>
      </c>
      <c r="B21" s="36" t="s">
        <v>47</v>
      </c>
      <c r="C21" s="37" t="s">
        <v>26</v>
      </c>
      <c r="D21" s="35">
        <v>9</v>
      </c>
      <c r="E21" s="35">
        <v>9.5</v>
      </c>
      <c r="F21" s="35">
        <v>9</v>
      </c>
      <c r="G21" s="35">
        <v>8</v>
      </c>
      <c r="H21" s="35">
        <v>9</v>
      </c>
      <c r="I21" s="35">
        <v>9.5</v>
      </c>
      <c r="J21" s="35">
        <v>9</v>
      </c>
      <c r="K21" s="35">
        <v>8.5</v>
      </c>
      <c r="L21" s="35">
        <v>9</v>
      </c>
      <c r="M21" s="35">
        <v>9</v>
      </c>
      <c r="N21" s="35">
        <v>8</v>
      </c>
      <c r="O21" s="35">
        <v>8</v>
      </c>
      <c r="P21" s="26">
        <v>28</v>
      </c>
      <c r="Q21" s="35">
        <v>28</v>
      </c>
      <c r="R21" s="25">
        <f t="shared" si="0"/>
        <v>105.5</v>
      </c>
      <c r="S21" s="25">
        <f t="shared" si="1"/>
        <v>35.166666666666664</v>
      </c>
      <c r="T21" s="24">
        <f t="shared" si="2"/>
        <v>91.166666666666657</v>
      </c>
    </row>
    <row r="22" spans="1:20" ht="15.75">
      <c r="A22" s="35">
        <f t="shared" si="3"/>
        <v>13</v>
      </c>
      <c r="B22" s="38">
        <v>111619142</v>
      </c>
      <c r="C22" s="39" t="s">
        <v>27</v>
      </c>
      <c r="D22" s="35">
        <v>9</v>
      </c>
      <c r="E22" s="35">
        <v>5</v>
      </c>
      <c r="F22" s="35">
        <v>9</v>
      </c>
      <c r="G22" s="35">
        <v>9.5</v>
      </c>
      <c r="H22" s="35">
        <v>9</v>
      </c>
      <c r="I22" s="35">
        <v>5</v>
      </c>
      <c r="J22" s="35">
        <v>5</v>
      </c>
      <c r="K22" s="35">
        <v>9.5</v>
      </c>
      <c r="L22" s="35">
        <v>8</v>
      </c>
      <c r="M22" s="35">
        <v>8</v>
      </c>
      <c r="N22" s="35">
        <v>7</v>
      </c>
      <c r="O22" s="35">
        <v>7</v>
      </c>
      <c r="P22" s="26">
        <v>16</v>
      </c>
      <c r="Q22" s="35">
        <v>18</v>
      </c>
      <c r="R22" s="25">
        <f t="shared" si="0"/>
        <v>91</v>
      </c>
      <c r="S22" s="25">
        <f t="shared" si="1"/>
        <v>30.333333333333332</v>
      </c>
      <c r="T22" s="24">
        <f t="shared" si="2"/>
        <v>64.333333333333329</v>
      </c>
    </row>
    <row r="23" spans="1:20" ht="15.75">
      <c r="A23" s="35">
        <f t="shared" si="3"/>
        <v>14</v>
      </c>
      <c r="B23" s="36" t="s">
        <v>48</v>
      </c>
      <c r="C23" s="37" t="s">
        <v>28</v>
      </c>
      <c r="D23" s="35">
        <v>8</v>
      </c>
      <c r="E23" s="35">
        <v>8.5</v>
      </c>
      <c r="F23" s="35">
        <v>8.5</v>
      </c>
      <c r="G23" s="35">
        <v>9.5</v>
      </c>
      <c r="H23" s="35">
        <v>9.5</v>
      </c>
      <c r="I23" s="35">
        <v>9</v>
      </c>
      <c r="J23" s="35">
        <v>9</v>
      </c>
      <c r="K23" s="35">
        <v>9</v>
      </c>
      <c r="L23" s="35">
        <v>8</v>
      </c>
      <c r="M23" s="35">
        <v>8</v>
      </c>
      <c r="N23" s="35">
        <v>7</v>
      </c>
      <c r="O23" s="35">
        <v>7</v>
      </c>
      <c r="P23" s="26">
        <v>26</v>
      </c>
      <c r="Q23" s="35">
        <v>20</v>
      </c>
      <c r="R23" s="25">
        <f t="shared" si="0"/>
        <v>101</v>
      </c>
      <c r="S23" s="25">
        <f t="shared" si="1"/>
        <v>33.666666666666664</v>
      </c>
      <c r="T23" s="24">
        <f t="shared" si="2"/>
        <v>79.666666666666657</v>
      </c>
    </row>
    <row r="24" spans="1:20" ht="15.75">
      <c r="A24" s="35">
        <f t="shared" si="3"/>
        <v>15</v>
      </c>
      <c r="B24" s="36" t="s">
        <v>49</v>
      </c>
      <c r="C24" s="37" t="s">
        <v>29</v>
      </c>
      <c r="D24" s="35">
        <v>9</v>
      </c>
      <c r="E24" s="35">
        <v>9</v>
      </c>
      <c r="F24" s="35">
        <v>9.5</v>
      </c>
      <c r="G24" s="35">
        <v>8.5</v>
      </c>
      <c r="H24" s="35">
        <v>9</v>
      </c>
      <c r="I24" s="35">
        <v>9</v>
      </c>
      <c r="J24" s="35">
        <v>9.5</v>
      </c>
      <c r="K24" s="35">
        <v>8.5</v>
      </c>
      <c r="L24" s="35">
        <v>8.5</v>
      </c>
      <c r="M24" s="35">
        <v>8.5</v>
      </c>
      <c r="N24" s="35">
        <v>8</v>
      </c>
      <c r="O24" s="35">
        <v>8</v>
      </c>
      <c r="P24" s="26">
        <v>28</v>
      </c>
      <c r="Q24" s="35">
        <v>20</v>
      </c>
      <c r="R24" s="25">
        <f t="shared" si="0"/>
        <v>105</v>
      </c>
      <c r="S24" s="25">
        <f t="shared" si="1"/>
        <v>35</v>
      </c>
      <c r="T24" s="24">
        <f t="shared" si="2"/>
        <v>83</v>
      </c>
    </row>
    <row r="25" spans="1:20" ht="15.75">
      <c r="A25" s="35">
        <f t="shared" si="3"/>
        <v>16</v>
      </c>
      <c r="B25" s="36" t="s">
        <v>50</v>
      </c>
      <c r="C25" s="37" t="s">
        <v>30</v>
      </c>
      <c r="D25" s="35">
        <v>10</v>
      </c>
      <c r="E25" s="35">
        <v>9.5</v>
      </c>
      <c r="F25" s="35">
        <v>9</v>
      </c>
      <c r="G25" s="35">
        <v>10</v>
      </c>
      <c r="H25" s="35">
        <v>9</v>
      </c>
      <c r="I25" s="35">
        <v>9.5</v>
      </c>
      <c r="J25" s="35">
        <v>5</v>
      </c>
      <c r="K25" s="35">
        <v>9</v>
      </c>
      <c r="L25" s="35">
        <v>9.5</v>
      </c>
      <c r="M25" s="35">
        <v>9.5</v>
      </c>
      <c r="N25" s="35">
        <v>10</v>
      </c>
      <c r="O25" s="35">
        <v>10</v>
      </c>
      <c r="P25" s="26">
        <v>30</v>
      </c>
      <c r="Q25" s="35">
        <v>20</v>
      </c>
      <c r="R25" s="25">
        <f t="shared" si="0"/>
        <v>110</v>
      </c>
      <c r="S25" s="25">
        <f t="shared" si="1"/>
        <v>36.666666666666664</v>
      </c>
      <c r="T25" s="24">
        <f t="shared" si="2"/>
        <v>86.666666666666657</v>
      </c>
    </row>
    <row r="26" spans="1:20" ht="15.75">
      <c r="A26" s="35">
        <f t="shared" si="3"/>
        <v>17</v>
      </c>
      <c r="B26" s="36" t="s">
        <v>51</v>
      </c>
      <c r="C26" s="40" t="s">
        <v>31</v>
      </c>
      <c r="D26" s="35">
        <v>8.5</v>
      </c>
      <c r="E26" s="35">
        <v>8.5</v>
      </c>
      <c r="F26" s="35">
        <v>9</v>
      </c>
      <c r="G26" s="35">
        <v>8</v>
      </c>
      <c r="H26" s="35">
        <v>9</v>
      </c>
      <c r="I26" s="35">
        <v>9.5</v>
      </c>
      <c r="J26" s="35">
        <v>8.5</v>
      </c>
      <c r="K26" s="35">
        <v>8</v>
      </c>
      <c r="L26" s="35">
        <v>8</v>
      </c>
      <c r="M26" s="35">
        <v>8</v>
      </c>
      <c r="N26" s="35">
        <v>9</v>
      </c>
      <c r="O26" s="35">
        <v>9</v>
      </c>
      <c r="P26" s="26">
        <v>28</v>
      </c>
      <c r="Q26" s="35">
        <v>18</v>
      </c>
      <c r="R26" s="25">
        <f t="shared" si="0"/>
        <v>103</v>
      </c>
      <c r="S26" s="25">
        <f t="shared" si="1"/>
        <v>34.333333333333329</v>
      </c>
      <c r="T26" s="24">
        <f t="shared" si="2"/>
        <v>80.333333333333329</v>
      </c>
    </row>
    <row r="27" spans="1:20" ht="15.75">
      <c r="A27" s="35">
        <f t="shared" si="3"/>
        <v>18</v>
      </c>
      <c r="B27" s="36" t="s">
        <v>52</v>
      </c>
      <c r="C27" s="40" t="s">
        <v>32</v>
      </c>
      <c r="D27" s="35">
        <v>8.5</v>
      </c>
      <c r="E27" s="35">
        <v>8</v>
      </c>
      <c r="F27" s="35">
        <v>8</v>
      </c>
      <c r="G27" s="35">
        <v>9.5</v>
      </c>
      <c r="H27" s="35">
        <v>9</v>
      </c>
      <c r="I27" s="35">
        <v>8.5</v>
      </c>
      <c r="J27" s="35">
        <v>8</v>
      </c>
      <c r="K27" s="35">
        <v>9</v>
      </c>
      <c r="L27" s="35">
        <v>9</v>
      </c>
      <c r="M27" s="35">
        <v>9</v>
      </c>
      <c r="N27" s="35">
        <v>8</v>
      </c>
      <c r="O27" s="35">
        <v>8</v>
      </c>
      <c r="P27" s="26">
        <v>27</v>
      </c>
      <c r="Q27" s="35">
        <v>23</v>
      </c>
      <c r="R27" s="25">
        <f t="shared" si="0"/>
        <v>102.5</v>
      </c>
      <c r="S27" s="25">
        <f t="shared" si="1"/>
        <v>34.166666666666664</v>
      </c>
      <c r="T27" s="24">
        <f t="shared" si="2"/>
        <v>84.166666666666657</v>
      </c>
    </row>
    <row r="28" spans="1:20" ht="15.75">
      <c r="A28" s="35">
        <f t="shared" si="3"/>
        <v>19</v>
      </c>
      <c r="B28" s="36" t="s">
        <v>53</v>
      </c>
      <c r="C28" s="40" t="s">
        <v>33</v>
      </c>
      <c r="D28" s="35">
        <v>9</v>
      </c>
      <c r="E28" s="35">
        <v>8.5</v>
      </c>
      <c r="F28" s="35">
        <v>8.5</v>
      </c>
      <c r="G28" s="35">
        <v>9.5</v>
      </c>
      <c r="H28" s="35">
        <v>9</v>
      </c>
      <c r="I28" s="35">
        <v>8.5</v>
      </c>
      <c r="J28" s="35">
        <v>9</v>
      </c>
      <c r="K28" s="35">
        <v>9</v>
      </c>
      <c r="L28" s="35">
        <v>8</v>
      </c>
      <c r="M28" s="35">
        <v>8</v>
      </c>
      <c r="N28" s="35">
        <v>8</v>
      </c>
      <c r="O28" s="35">
        <v>8</v>
      </c>
      <c r="P28" s="26">
        <v>27</v>
      </c>
      <c r="Q28" s="35">
        <v>18</v>
      </c>
      <c r="R28" s="25">
        <f t="shared" si="0"/>
        <v>103</v>
      </c>
      <c r="S28" s="25">
        <f t="shared" si="1"/>
        <v>34.333333333333329</v>
      </c>
      <c r="T28" s="24">
        <f t="shared" si="2"/>
        <v>79.333333333333329</v>
      </c>
    </row>
    <row r="29" spans="1:20" ht="15.75">
      <c r="A29" s="35">
        <f t="shared" si="3"/>
        <v>20</v>
      </c>
      <c r="B29" s="36" t="s">
        <v>54</v>
      </c>
      <c r="C29" s="40" t="s">
        <v>34</v>
      </c>
      <c r="D29" s="35">
        <v>9</v>
      </c>
      <c r="E29" s="35">
        <v>8.5</v>
      </c>
      <c r="F29" s="35">
        <v>9</v>
      </c>
      <c r="G29" s="35">
        <v>9</v>
      </c>
      <c r="H29" s="35">
        <v>9.5</v>
      </c>
      <c r="I29" s="35">
        <v>9</v>
      </c>
      <c r="J29" s="35">
        <v>5</v>
      </c>
      <c r="K29" s="35">
        <v>9</v>
      </c>
      <c r="L29" s="35">
        <v>9.5</v>
      </c>
      <c r="M29" s="35">
        <v>9.5</v>
      </c>
      <c r="N29" s="35">
        <v>7</v>
      </c>
      <c r="O29" s="35">
        <v>7</v>
      </c>
      <c r="P29" s="26">
        <v>16</v>
      </c>
      <c r="Q29" s="35">
        <v>11</v>
      </c>
      <c r="R29" s="25">
        <f t="shared" si="0"/>
        <v>101</v>
      </c>
      <c r="S29" s="25">
        <f t="shared" si="1"/>
        <v>33.666666666666664</v>
      </c>
      <c r="T29" s="24">
        <f t="shared" si="2"/>
        <v>60.666666666666664</v>
      </c>
    </row>
    <row r="30" spans="1:20" ht="15.75">
      <c r="A30" s="35">
        <f t="shared" si="3"/>
        <v>21</v>
      </c>
      <c r="B30" s="38">
        <v>111619272</v>
      </c>
      <c r="C30" s="41" t="s">
        <v>35</v>
      </c>
      <c r="D30" s="35">
        <v>10</v>
      </c>
      <c r="E30" s="35">
        <v>9</v>
      </c>
      <c r="F30" s="35">
        <v>9</v>
      </c>
      <c r="G30" s="35">
        <v>8</v>
      </c>
      <c r="H30" s="35">
        <v>8.5</v>
      </c>
      <c r="I30" s="35">
        <v>8</v>
      </c>
      <c r="J30" s="35">
        <v>9</v>
      </c>
      <c r="K30" s="35">
        <v>9.5</v>
      </c>
      <c r="L30" s="35">
        <v>10</v>
      </c>
      <c r="M30" s="35">
        <v>10</v>
      </c>
      <c r="N30" s="35">
        <v>8</v>
      </c>
      <c r="O30" s="35">
        <v>8</v>
      </c>
      <c r="P30" s="26">
        <v>27</v>
      </c>
      <c r="Q30" s="35">
        <v>18</v>
      </c>
      <c r="R30" s="25">
        <f t="shared" si="0"/>
        <v>107</v>
      </c>
      <c r="S30" s="25">
        <f t="shared" si="1"/>
        <v>35.666666666666671</v>
      </c>
      <c r="T30" s="24">
        <f t="shared" si="2"/>
        <v>80.666666666666671</v>
      </c>
    </row>
    <row r="31" spans="1:20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</row>
    <row r="32" spans="1:20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</row>
    <row r="33" spans="1:20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</row>
    <row r="34" spans="1:20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</row>
    <row r="35" spans="1:20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</row>
    <row r="36" spans="1:20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</row>
    <row r="37" spans="1:20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</row>
    <row r="38" spans="1:20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</row>
    <row r="39" spans="1:20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</row>
    <row r="40" spans="1:20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</row>
    <row r="41" spans="1:20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</row>
    <row r="42" spans="1:20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</row>
    <row r="43" spans="1:20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</row>
    <row r="44" spans="1:20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</row>
    <row r="45" spans="1:20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</row>
    <row r="46" spans="1:20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</row>
    <row r="47" spans="1:20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</row>
    <row r="48" spans="1:20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</row>
    <row r="49" spans="1:20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</row>
    <row r="50" spans="1:20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</row>
    <row r="51" spans="1:20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</row>
    <row r="52" spans="1:20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</row>
    <row r="53" spans="1:20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</row>
    <row r="54" spans="1:20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</row>
    <row r="55" spans="1:20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</row>
    <row r="56" spans="1:20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</row>
    <row r="57" spans="1:20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</row>
    <row r="58" spans="1:20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</row>
    <row r="59" spans="1:20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</row>
    <row r="60" spans="1:20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</row>
    <row r="61" spans="1:20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</row>
    <row r="62" spans="1:20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</row>
    <row r="63" spans="1:20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</row>
    <row r="64" spans="1:20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</row>
    <row r="65" spans="1:20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</row>
    <row r="66" spans="1:20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</row>
    <row r="67" spans="1:20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</row>
    <row r="68" spans="1:20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</row>
    <row r="69" spans="1:20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</row>
    <row r="70" spans="1:20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</row>
  </sheetData>
  <mergeCells count="4">
    <mergeCell ref="D4:E4"/>
    <mergeCell ref="B7:C8"/>
    <mergeCell ref="D7:Q7"/>
    <mergeCell ref="D8:O8"/>
  </mergeCells>
  <pageMargins left="0.7" right="0.7" top="0.75" bottom="0.75" header="0.3" footer="0.3"/>
  <pageSetup scale="52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2014-01-08T10:05:38Z</dcterms:modified>
</cp:coreProperties>
</file>