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/>
  </bookViews>
  <sheets>
    <sheet name="Sheet1" sheetId="5" r:id="rId1"/>
  </sheets>
  <calcPr calcId="125725"/>
</workbook>
</file>

<file path=xl/calcChain.xml><?xml version="1.0" encoding="utf-8"?>
<calcChain xmlns="http://schemas.openxmlformats.org/spreadsheetml/2006/main">
  <c r="P11" i="5"/>
  <c r="R11" s="1"/>
  <c r="P12"/>
  <c r="R12" s="1"/>
  <c r="P13"/>
  <c r="R13" s="1"/>
  <c r="P14"/>
  <c r="R14" s="1"/>
  <c r="P15"/>
  <c r="R15" s="1"/>
  <c r="P16"/>
  <c r="R16" s="1"/>
  <c r="P17"/>
  <c r="R17" s="1"/>
  <c r="P18"/>
  <c r="R18" s="1"/>
  <c r="P19"/>
  <c r="R19" s="1"/>
  <c r="P20"/>
  <c r="R20" s="1"/>
  <c r="P21"/>
  <c r="R21" s="1"/>
  <c r="P22"/>
  <c r="R22" s="1"/>
  <c r="P23"/>
  <c r="R23" s="1"/>
  <c r="P24"/>
  <c r="R24" s="1"/>
  <c r="P25"/>
  <c r="R25" s="1"/>
  <c r="P26"/>
  <c r="R26" s="1"/>
  <c r="P27"/>
  <c r="R27" s="1"/>
  <c r="P28"/>
  <c r="R28" s="1"/>
  <c r="P29"/>
  <c r="R29" s="1"/>
  <c r="P30"/>
  <c r="R30" s="1"/>
  <c r="P31"/>
  <c r="R31" s="1"/>
  <c r="P32"/>
  <c r="R32" s="1"/>
  <c r="S13"/>
  <c r="S28"/>
  <c r="S32"/>
  <c r="S30"/>
  <c r="S29"/>
  <c r="S27"/>
  <c r="S26"/>
  <c r="S31"/>
  <c r="P10"/>
  <c r="R10" s="1"/>
  <c r="S11"/>
  <c r="S14"/>
  <c r="S15"/>
  <c r="S16"/>
  <c r="S18"/>
  <c r="S19"/>
  <c r="S20"/>
  <c r="S22"/>
  <c r="S23"/>
  <c r="S24"/>
  <c r="S25"/>
  <c r="S10"/>
</calcChain>
</file>

<file path=xl/sharedStrings.xml><?xml version="1.0" encoding="utf-8"?>
<sst xmlns="http://schemas.openxmlformats.org/spreadsheetml/2006/main" count="47" uniqueCount="47">
  <si>
    <t>Sessional</t>
  </si>
  <si>
    <t>Grade</t>
  </si>
  <si>
    <t>University of Management and Technology</t>
  </si>
  <si>
    <t>Control No.</t>
  </si>
  <si>
    <t>__________</t>
  </si>
  <si>
    <t>Office of Controller of Examinations</t>
  </si>
  <si>
    <t>Program:</t>
  </si>
  <si>
    <t>BSEE</t>
  </si>
  <si>
    <t>Award List</t>
  </si>
  <si>
    <t xml:space="preserve">Semester: </t>
  </si>
  <si>
    <t>Course Code:</t>
  </si>
  <si>
    <t>Section:</t>
  </si>
  <si>
    <t>Resoruce Person / Instructor:</t>
  </si>
  <si>
    <t>Hassan Tariq</t>
  </si>
  <si>
    <t>Particulars of Participants</t>
  </si>
  <si>
    <t>Lab Quizzes/Vivas</t>
  </si>
  <si>
    <t>Final Lab</t>
  </si>
  <si>
    <t>Total Marks</t>
  </si>
  <si>
    <t>SID</t>
  </si>
  <si>
    <t>FALL 2013</t>
  </si>
  <si>
    <t>LAB PERFORMANCE</t>
  </si>
  <si>
    <t>Communcation System Lab</t>
  </si>
  <si>
    <t>EL-410</t>
  </si>
  <si>
    <t>D</t>
  </si>
  <si>
    <t>RASHID BASHIR</t>
  </si>
  <si>
    <t>MUHAMMAD KHAYYAM SHARIF</t>
  </si>
  <si>
    <t>ABU BAKAR NISAR</t>
  </si>
  <si>
    <t>NAUMAN SHAKEEL</t>
  </si>
  <si>
    <t>MUHAMMAD UMAR</t>
  </si>
  <si>
    <t>ATEEQ UR REHMAN</t>
  </si>
  <si>
    <t>ABDULLAH BILAL</t>
  </si>
  <si>
    <t>HASSAM UD DIN</t>
  </si>
  <si>
    <t>SHARJEEL FAROOQ</t>
  </si>
  <si>
    <t>IJLAL MUJTABA</t>
  </si>
  <si>
    <t>MUHAMMAD HASEEB SAEED</t>
  </si>
  <si>
    <t>IRTAZA YOUNAS</t>
  </si>
  <si>
    <t>MUHAMMAD MOHIB BIN JABBAR</t>
  </si>
  <si>
    <t>UMAIR MUBASHAR</t>
  </si>
  <si>
    <t>MUHAMMAD DANISH NASEER</t>
  </si>
  <si>
    <t>ABDUL BASIT</t>
  </si>
  <si>
    <t>HANAN ALI</t>
  </si>
  <si>
    <t xml:space="preserve">SOHAIL </t>
  </si>
  <si>
    <t>MUHAMAD IMRAN</t>
  </si>
  <si>
    <t>MUHAMMAD IZAN</t>
  </si>
  <si>
    <t>FURQAN ARSHAD</t>
  </si>
  <si>
    <t>MUHAMMAD NUMAN</t>
  </si>
  <si>
    <t>AHMAD MUAZ TUFAIL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</si>
</sst>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16"/>
      <name val="Rodchenko"/>
    </font>
    <font>
      <b/>
      <sz val="10"/>
      <name val="Arial"/>
      <family val="2"/>
    </font>
    <font>
      <sz val="10"/>
      <name val="Arial"/>
      <family val="2"/>
    </font>
    <font>
      <sz val="14"/>
      <name val="Arial Black"/>
      <family val="2"/>
    </font>
    <font>
      <u/>
      <sz val="12"/>
      <name val="Arial Black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MS Sans Serif"/>
      <family val="2"/>
    </font>
    <font>
      <sz val="12"/>
      <name val="MS Sans Serif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wrapText="1"/>
    </xf>
    <xf numFmtId="0" fontId="0" fillId="0" borderId="0" xfId="0" applyBorder="1"/>
    <xf numFmtId="1" fontId="0" fillId="0" borderId="0" xfId="0" applyNumberFormat="1" applyBorder="1"/>
    <xf numFmtId="0" fontId="12" fillId="0" borderId="0" xfId="0" applyFont="1"/>
    <xf numFmtId="0" fontId="13" fillId="0" borderId="0" xfId="0" applyFont="1"/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" fontId="0" fillId="0" borderId="1" xfId="0" applyNumberFormat="1" applyFont="1" applyBorder="1"/>
    <xf numFmtId="0" fontId="16" fillId="0" borderId="1" xfId="0" applyFont="1" applyBorder="1" applyAlignment="1">
      <alignment vertical="center" wrapText="1"/>
    </xf>
    <xf numFmtId="0" fontId="14" fillId="3" borderId="1" xfId="0" applyFont="1" applyFill="1" applyBorder="1" applyAlignment="1" applyProtection="1">
      <alignment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16" fillId="5" borderId="1" xfId="0" applyFont="1" applyFill="1" applyBorder="1" applyAlignment="1">
      <alignment vertical="center" wrapText="1"/>
    </xf>
    <xf numFmtId="0" fontId="0" fillId="5" borderId="1" xfId="0" applyFont="1" applyFill="1" applyBorder="1"/>
    <xf numFmtId="0" fontId="0" fillId="5" borderId="0" xfId="0" applyFill="1"/>
    <xf numFmtId="0" fontId="1" fillId="6" borderId="2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0" fillId="6" borderId="1" xfId="0" applyFont="1" applyFill="1" applyBorder="1"/>
    <xf numFmtId="0" fontId="0" fillId="6" borderId="0" xfId="0" applyFill="1"/>
    <xf numFmtId="0" fontId="14" fillId="0" borderId="1" xfId="0" applyFont="1" applyBorder="1" applyAlignment="1" applyProtection="1">
      <alignment horizontal="center" vertical="center" textRotation="90"/>
      <protection locked="0"/>
    </xf>
    <xf numFmtId="0" fontId="8" fillId="0" borderId="1" xfId="0" applyFont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37096</xdr:rowOff>
    </xdr:from>
    <xdr:to>
      <xdr:col>0</xdr:col>
      <xdr:colOff>847725</xdr:colOff>
      <xdr:row>2</xdr:row>
      <xdr:rowOff>160922</xdr:rowOff>
    </xdr:to>
    <xdr:pic>
      <xdr:nvPicPr>
        <xdr:cNvPr id="2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7096"/>
          <a:ext cx="723900" cy="666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topLeftCell="A9" zoomScale="89" zoomScaleNormal="89" workbookViewId="0">
      <selection activeCell="O18" sqref="O18"/>
    </sheetView>
  </sheetViews>
  <sheetFormatPr defaultRowHeight="15"/>
  <cols>
    <col min="1" max="1" width="13.28515625" bestFit="1" customWidth="1"/>
    <col min="2" max="2" width="25.28515625" customWidth="1"/>
    <col min="3" max="3" width="6.42578125" customWidth="1"/>
    <col min="4" max="4" width="6.28515625" customWidth="1"/>
    <col min="5" max="5" width="6.140625" customWidth="1"/>
    <col min="6" max="6" width="5.7109375" customWidth="1"/>
    <col min="7" max="7" width="6" customWidth="1"/>
    <col min="8" max="8" width="6.140625" customWidth="1"/>
    <col min="9" max="9" width="5.7109375" customWidth="1"/>
    <col min="10" max="10" width="6.7109375" customWidth="1"/>
    <col min="11" max="11" width="5.85546875" customWidth="1"/>
    <col min="12" max="12" width="5.5703125" customWidth="1"/>
    <col min="13" max="13" width="6.28515625" customWidth="1"/>
    <col min="14" max="14" width="5.85546875" customWidth="1"/>
    <col min="15" max="15" width="6" customWidth="1"/>
    <col min="16" max="16" width="10.85546875" bestFit="1" customWidth="1"/>
    <col min="17" max="17" width="10.140625" bestFit="1" customWidth="1"/>
    <col min="18" max="18" width="8.140625" customWidth="1"/>
    <col min="19" max="19" width="8" customWidth="1"/>
  </cols>
  <sheetData>
    <row r="1" spans="1:19" ht="20.25">
      <c r="A1" s="1"/>
      <c r="B1" s="1" t="s">
        <v>2</v>
      </c>
      <c r="C1" s="1"/>
      <c r="D1" s="1"/>
      <c r="E1" s="1"/>
      <c r="F1" s="1"/>
      <c r="G1" s="1"/>
      <c r="H1" s="1"/>
      <c r="I1" s="1"/>
      <c r="J1" s="1"/>
      <c r="K1" s="2" t="s">
        <v>3</v>
      </c>
      <c r="L1" s="2"/>
      <c r="M1" s="2"/>
      <c r="N1" s="2"/>
      <c r="O1" s="2"/>
      <c r="P1" s="2"/>
      <c r="Q1" s="1"/>
      <c r="R1" s="3" t="s">
        <v>4</v>
      </c>
      <c r="S1" s="1"/>
    </row>
    <row r="2" spans="1:19" ht="22.5">
      <c r="A2" s="1"/>
      <c r="B2" s="4" t="s">
        <v>5</v>
      </c>
      <c r="C2" s="1"/>
      <c r="D2" s="1"/>
      <c r="E2" s="1"/>
      <c r="F2" s="1"/>
      <c r="G2" s="1"/>
      <c r="H2" s="1"/>
      <c r="I2" s="1"/>
      <c r="J2" s="1"/>
      <c r="K2" s="41" t="s">
        <v>6</v>
      </c>
      <c r="L2" s="41"/>
      <c r="M2" s="41"/>
      <c r="N2" s="41"/>
      <c r="O2" s="41"/>
      <c r="P2" s="41"/>
      <c r="Q2" s="41"/>
      <c r="R2" s="3" t="s">
        <v>7</v>
      </c>
      <c r="S2" s="1"/>
    </row>
    <row r="3" spans="1:19" ht="19.5">
      <c r="A3" s="5"/>
      <c r="B3" s="6" t="s">
        <v>8</v>
      </c>
      <c r="C3" s="7"/>
      <c r="D3" s="7"/>
      <c r="E3" s="7"/>
      <c r="F3" s="7"/>
      <c r="G3" s="5"/>
      <c r="H3" s="5"/>
      <c r="I3" s="5"/>
      <c r="J3" s="7"/>
      <c r="K3" s="41" t="s">
        <v>9</v>
      </c>
      <c r="L3" s="41"/>
      <c r="M3" s="41"/>
      <c r="N3" s="41"/>
      <c r="O3" s="41"/>
      <c r="P3" s="41"/>
      <c r="Q3" s="41"/>
      <c r="R3" s="8" t="s">
        <v>19</v>
      </c>
      <c r="S3" s="7"/>
    </row>
    <row r="4" spans="1:19">
      <c r="A4" s="15" t="s">
        <v>10</v>
      </c>
      <c r="B4" s="10" t="s">
        <v>22</v>
      </c>
      <c r="C4" s="41" t="s">
        <v>21</v>
      </c>
      <c r="D4" s="41"/>
      <c r="E4" s="41"/>
      <c r="F4" s="41"/>
      <c r="G4" s="41"/>
      <c r="H4" s="11"/>
      <c r="I4" s="11"/>
      <c r="J4" s="11"/>
      <c r="K4" s="41" t="s">
        <v>11</v>
      </c>
      <c r="L4" s="41"/>
      <c r="M4" s="41"/>
      <c r="N4" s="41"/>
      <c r="O4" s="41"/>
      <c r="P4" s="41"/>
      <c r="Q4" s="41"/>
      <c r="R4" s="3" t="s">
        <v>23</v>
      </c>
      <c r="S4" s="12"/>
    </row>
    <row r="5" spans="1:19" ht="15.75">
      <c r="A5" s="13"/>
      <c r="B5" s="9" t="s">
        <v>12</v>
      </c>
      <c r="C5" s="14" t="s">
        <v>13</v>
      </c>
      <c r="D5" s="14"/>
      <c r="E5" s="14"/>
      <c r="F5" s="14"/>
      <c r="G5" s="14"/>
      <c r="H5" s="11"/>
      <c r="I5" s="11"/>
      <c r="J5" s="11"/>
      <c r="K5" s="11"/>
      <c r="L5" s="11"/>
      <c r="M5" s="11"/>
      <c r="N5" s="11"/>
      <c r="O5" s="11"/>
      <c r="P5" s="11"/>
      <c r="Q5" s="13"/>
      <c r="R5" s="13"/>
      <c r="S5" s="13"/>
    </row>
    <row r="6" spans="1:19" ht="15.75">
      <c r="A6" s="13"/>
      <c r="B6" s="9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1"/>
      <c r="O6" s="11"/>
      <c r="P6" s="11"/>
      <c r="Q6" s="13"/>
      <c r="R6" s="13"/>
      <c r="S6" s="13"/>
    </row>
    <row r="7" spans="1:19">
      <c r="A7" s="19"/>
      <c r="B7" s="20" t="s">
        <v>20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30">
      <c r="A8" s="38" t="s">
        <v>18</v>
      </c>
      <c r="B8" s="40" t="s">
        <v>14</v>
      </c>
      <c r="C8" s="26" t="s">
        <v>15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7" t="s">
        <v>0</v>
      </c>
      <c r="Q8" s="27" t="s">
        <v>16</v>
      </c>
      <c r="R8" s="28" t="s">
        <v>17</v>
      </c>
      <c r="S8" s="27" t="s">
        <v>1</v>
      </c>
    </row>
    <row r="9" spans="1:19">
      <c r="A9" s="39"/>
      <c r="B9" s="40"/>
      <c r="C9" s="21">
        <v>10</v>
      </c>
      <c r="D9" s="21">
        <v>10</v>
      </c>
      <c r="E9" s="21">
        <v>10</v>
      </c>
      <c r="F9" s="21">
        <v>10</v>
      </c>
      <c r="G9" s="21">
        <v>10</v>
      </c>
      <c r="H9" s="21">
        <v>10</v>
      </c>
      <c r="I9" s="21">
        <v>10</v>
      </c>
      <c r="J9" s="21">
        <v>10</v>
      </c>
      <c r="K9" s="21">
        <v>10</v>
      </c>
      <c r="L9" s="21">
        <v>10</v>
      </c>
      <c r="M9" s="21">
        <v>10</v>
      </c>
      <c r="N9" s="21">
        <v>10</v>
      </c>
      <c r="O9" s="21">
        <v>10</v>
      </c>
      <c r="P9" s="22">
        <v>40</v>
      </c>
      <c r="Q9" s="22">
        <v>60</v>
      </c>
      <c r="R9" s="22">
        <v>100</v>
      </c>
      <c r="S9" s="22"/>
    </row>
    <row r="10" spans="1:19">
      <c r="A10" s="29">
        <v>71020148</v>
      </c>
      <c r="B10" s="29" t="s">
        <v>24</v>
      </c>
      <c r="C10" s="25">
        <v>0</v>
      </c>
      <c r="D10" s="23">
        <v>6.5</v>
      </c>
      <c r="E10" s="23">
        <v>6</v>
      </c>
      <c r="F10" s="23">
        <v>7</v>
      </c>
      <c r="G10" s="23">
        <v>8</v>
      </c>
      <c r="H10" s="23">
        <v>8</v>
      </c>
      <c r="I10" s="23">
        <v>8</v>
      </c>
      <c r="J10" s="23">
        <v>8.5</v>
      </c>
      <c r="K10" s="23">
        <v>8.5</v>
      </c>
      <c r="L10" s="23">
        <v>8.5</v>
      </c>
      <c r="M10" s="23">
        <v>8</v>
      </c>
      <c r="N10" s="23">
        <v>10</v>
      </c>
      <c r="O10" s="23">
        <v>10</v>
      </c>
      <c r="P10" s="24">
        <f>SUM(C10:O10)*40/130</f>
        <v>29.846153846153847</v>
      </c>
      <c r="Q10" s="23">
        <v>40</v>
      </c>
      <c r="R10" s="24">
        <f>SUM(P10:Q10)</f>
        <v>69.84615384615384</v>
      </c>
      <c r="S10" s="23" t="e">
        <f>VLOOKUP(A10,#REF!,4,FALSE)</f>
        <v>#REF!</v>
      </c>
    </row>
    <row r="11" spans="1:19" ht="21">
      <c r="A11" s="29">
        <v>101519008</v>
      </c>
      <c r="B11" s="29" t="s">
        <v>25</v>
      </c>
      <c r="C11" s="25">
        <v>10</v>
      </c>
      <c r="D11" s="23">
        <v>7</v>
      </c>
      <c r="E11" s="23">
        <v>9</v>
      </c>
      <c r="F11" s="23">
        <v>8</v>
      </c>
      <c r="G11" s="23">
        <v>10</v>
      </c>
      <c r="H11" s="23">
        <v>9</v>
      </c>
      <c r="I11" s="23">
        <v>9.5</v>
      </c>
      <c r="J11" s="23">
        <v>9.5</v>
      </c>
      <c r="K11" s="23">
        <v>9.5</v>
      </c>
      <c r="L11" s="23">
        <v>9.5</v>
      </c>
      <c r="M11" s="23">
        <v>9.5</v>
      </c>
      <c r="N11" s="23">
        <v>10</v>
      </c>
      <c r="O11" s="23">
        <v>10</v>
      </c>
      <c r="P11" s="24">
        <f t="shared" ref="P11:P32" si="0">SUM(C11:O11)*40/130</f>
        <v>37.07692307692308</v>
      </c>
      <c r="Q11" s="23">
        <v>60</v>
      </c>
      <c r="R11" s="24">
        <f t="shared" ref="R11:R32" si="1">SUM(P11:Q11)</f>
        <v>97.07692307692308</v>
      </c>
      <c r="S11" s="23" t="e">
        <f>VLOOKUP(A11,#REF!,4,FALSE)</f>
        <v>#REF!</v>
      </c>
    </row>
    <row r="12" spans="1:19">
      <c r="A12" s="29">
        <v>101519009</v>
      </c>
      <c r="B12" s="29" t="s">
        <v>42</v>
      </c>
      <c r="C12" s="25">
        <v>8</v>
      </c>
      <c r="D12" s="23">
        <v>7</v>
      </c>
      <c r="E12" s="23">
        <v>8</v>
      </c>
      <c r="F12" s="23"/>
      <c r="G12" s="23">
        <v>8.5</v>
      </c>
      <c r="H12" s="23">
        <v>7</v>
      </c>
      <c r="I12" s="23">
        <v>7.5</v>
      </c>
      <c r="J12" s="23">
        <v>6</v>
      </c>
      <c r="K12" s="23">
        <v>6</v>
      </c>
      <c r="L12" s="23">
        <v>8.5</v>
      </c>
      <c r="M12" s="23">
        <v>7.5</v>
      </c>
      <c r="N12" s="23">
        <v>9</v>
      </c>
      <c r="O12" s="23">
        <v>9</v>
      </c>
      <c r="P12" s="24">
        <f t="shared" si="0"/>
        <v>28.307692307692307</v>
      </c>
      <c r="Q12" s="23">
        <v>48</v>
      </c>
      <c r="R12" s="24">
        <f t="shared" si="1"/>
        <v>76.307692307692307</v>
      </c>
      <c r="S12" s="23"/>
    </row>
    <row r="13" spans="1:19">
      <c r="A13" s="29">
        <v>101519015</v>
      </c>
      <c r="B13" s="29" t="s">
        <v>43</v>
      </c>
      <c r="C13" s="25">
        <v>0</v>
      </c>
      <c r="D13" s="23">
        <v>0</v>
      </c>
      <c r="E13" s="23">
        <v>8.5</v>
      </c>
      <c r="F13" s="23">
        <v>8.5</v>
      </c>
      <c r="G13" s="23">
        <v>9.5</v>
      </c>
      <c r="H13" s="23">
        <v>8</v>
      </c>
      <c r="I13" s="23">
        <v>9</v>
      </c>
      <c r="J13" s="23">
        <v>0</v>
      </c>
      <c r="K13" s="23">
        <v>0</v>
      </c>
      <c r="L13" s="23">
        <v>0</v>
      </c>
      <c r="M13" s="23">
        <v>9.5</v>
      </c>
      <c r="N13" s="23">
        <v>10</v>
      </c>
      <c r="O13" s="23">
        <v>10</v>
      </c>
      <c r="P13" s="24">
        <f t="shared" si="0"/>
        <v>22.46153846153846</v>
      </c>
      <c r="Q13" s="23">
        <v>45</v>
      </c>
      <c r="R13" s="24">
        <f t="shared" si="1"/>
        <v>67.461538461538453</v>
      </c>
      <c r="S13" s="23" t="e">
        <f>VLOOKUP(A13,#REF!,4,FALSE)</f>
        <v>#REF!</v>
      </c>
    </row>
    <row r="14" spans="1:19">
      <c r="A14" s="29">
        <v>101519023</v>
      </c>
      <c r="B14" s="29" t="s">
        <v>26</v>
      </c>
      <c r="C14" s="25">
        <v>8</v>
      </c>
      <c r="D14" s="23">
        <v>7</v>
      </c>
      <c r="E14" s="23">
        <v>7.5</v>
      </c>
      <c r="F14" s="23">
        <v>0</v>
      </c>
      <c r="G14" s="23">
        <v>9.5</v>
      </c>
      <c r="H14" s="23">
        <v>8.5</v>
      </c>
      <c r="I14" s="23">
        <v>8</v>
      </c>
      <c r="J14" s="23">
        <v>9</v>
      </c>
      <c r="K14" s="23">
        <v>9</v>
      </c>
      <c r="L14" s="23">
        <v>0</v>
      </c>
      <c r="M14" s="23">
        <v>7</v>
      </c>
      <c r="N14" s="23">
        <v>10</v>
      </c>
      <c r="O14" s="23">
        <v>10</v>
      </c>
      <c r="P14" s="24">
        <f t="shared" si="0"/>
        <v>28.76923076923077</v>
      </c>
      <c r="Q14" s="23">
        <v>37</v>
      </c>
      <c r="R14" s="24">
        <f t="shared" si="1"/>
        <v>65.769230769230774</v>
      </c>
      <c r="S14" s="23" t="e">
        <f>VLOOKUP(A14,#REF!,4,FALSE)</f>
        <v>#REF!</v>
      </c>
    </row>
    <row r="15" spans="1:19">
      <c r="A15" s="29">
        <v>101519048</v>
      </c>
      <c r="B15" s="29" t="s">
        <v>27</v>
      </c>
      <c r="C15" s="25">
        <v>8</v>
      </c>
      <c r="D15" s="23">
        <v>5.5</v>
      </c>
      <c r="E15" s="23">
        <v>7</v>
      </c>
      <c r="F15" s="23">
        <v>8</v>
      </c>
      <c r="G15" s="23">
        <v>8.5</v>
      </c>
      <c r="H15" s="23">
        <v>9</v>
      </c>
      <c r="I15" s="23">
        <v>9</v>
      </c>
      <c r="J15" s="23">
        <v>9</v>
      </c>
      <c r="K15" s="23">
        <v>9</v>
      </c>
      <c r="L15" s="23">
        <v>9</v>
      </c>
      <c r="M15" s="23">
        <v>9</v>
      </c>
      <c r="N15" s="23">
        <v>10</v>
      </c>
      <c r="O15" s="23">
        <v>10</v>
      </c>
      <c r="P15" s="24">
        <f t="shared" si="0"/>
        <v>34.153846153846153</v>
      </c>
      <c r="Q15" s="23">
        <v>48</v>
      </c>
      <c r="R15" s="24">
        <f t="shared" si="1"/>
        <v>82.15384615384616</v>
      </c>
      <c r="S15" s="23" t="e">
        <f>VLOOKUP(A15,#REF!,4,FALSE)</f>
        <v>#REF!</v>
      </c>
    </row>
    <row r="16" spans="1:19">
      <c r="A16" s="29">
        <v>101519060</v>
      </c>
      <c r="B16" s="29" t="s">
        <v>28</v>
      </c>
      <c r="C16" s="25">
        <v>9</v>
      </c>
      <c r="D16" s="23">
        <v>6</v>
      </c>
      <c r="E16" s="23">
        <v>8</v>
      </c>
      <c r="F16" s="23">
        <v>6</v>
      </c>
      <c r="G16" s="23">
        <v>8</v>
      </c>
      <c r="H16" s="23">
        <v>6.5</v>
      </c>
      <c r="I16" s="23">
        <v>9</v>
      </c>
      <c r="J16" s="23">
        <v>0</v>
      </c>
      <c r="K16" s="23">
        <v>0</v>
      </c>
      <c r="L16" s="23">
        <v>7</v>
      </c>
      <c r="M16" s="23">
        <v>7</v>
      </c>
      <c r="N16" s="23">
        <v>10</v>
      </c>
      <c r="O16" s="23">
        <v>10</v>
      </c>
      <c r="P16" s="24">
        <f t="shared" si="0"/>
        <v>26.615384615384617</v>
      </c>
      <c r="Q16" s="23">
        <v>25</v>
      </c>
      <c r="R16" s="24">
        <f t="shared" si="1"/>
        <v>51.615384615384613</v>
      </c>
      <c r="S16" s="23" t="e">
        <f>VLOOKUP(A16,#REF!,4,FALSE)</f>
        <v>#REF!</v>
      </c>
    </row>
    <row r="17" spans="1:19">
      <c r="A17" s="29">
        <v>101519065</v>
      </c>
      <c r="B17" s="29" t="s">
        <v>44</v>
      </c>
      <c r="C17" s="25">
        <v>0</v>
      </c>
      <c r="D17" s="23">
        <v>7</v>
      </c>
      <c r="E17" s="23">
        <v>7.5</v>
      </c>
      <c r="F17" s="23">
        <v>7</v>
      </c>
      <c r="G17" s="23">
        <v>9.5</v>
      </c>
      <c r="H17" s="23">
        <v>9</v>
      </c>
      <c r="I17" s="23">
        <v>9.5</v>
      </c>
      <c r="J17" s="23"/>
      <c r="K17" s="23"/>
      <c r="L17" s="23">
        <v>9</v>
      </c>
      <c r="M17" s="23"/>
      <c r="N17" s="23">
        <v>10</v>
      </c>
      <c r="O17" s="23">
        <v>10</v>
      </c>
      <c r="P17" s="24">
        <f t="shared" si="0"/>
        <v>24.153846153846153</v>
      </c>
      <c r="Q17" s="23">
        <v>40</v>
      </c>
      <c r="R17" s="24">
        <f t="shared" si="1"/>
        <v>64.15384615384616</v>
      </c>
      <c r="S17" s="23"/>
    </row>
    <row r="18" spans="1:19">
      <c r="A18" s="29">
        <v>101519069</v>
      </c>
      <c r="B18" s="29" t="s">
        <v>29</v>
      </c>
      <c r="C18" s="25">
        <v>9</v>
      </c>
      <c r="D18" s="23">
        <v>7</v>
      </c>
      <c r="E18" s="23">
        <v>8</v>
      </c>
      <c r="F18" s="23">
        <v>9</v>
      </c>
      <c r="G18" s="23">
        <v>9.5</v>
      </c>
      <c r="H18" s="23">
        <v>9</v>
      </c>
      <c r="I18" s="23">
        <v>9</v>
      </c>
      <c r="J18" s="23">
        <v>9</v>
      </c>
      <c r="K18" s="23">
        <v>9</v>
      </c>
      <c r="L18" s="23">
        <v>9</v>
      </c>
      <c r="M18" s="23">
        <v>9.5</v>
      </c>
      <c r="N18" s="23">
        <v>8</v>
      </c>
      <c r="O18" s="23">
        <v>9</v>
      </c>
      <c r="P18" s="24">
        <f t="shared" si="0"/>
        <v>35.07692307692308</v>
      </c>
      <c r="Q18" s="23">
        <v>45</v>
      </c>
      <c r="R18" s="24">
        <f t="shared" si="1"/>
        <v>80.07692307692308</v>
      </c>
      <c r="S18" s="23" t="e">
        <f>VLOOKUP(A18,#REF!,4,FALSE)</f>
        <v>#REF!</v>
      </c>
    </row>
    <row r="19" spans="1:19">
      <c r="A19" s="29">
        <v>101519071</v>
      </c>
      <c r="B19" s="29" t="s">
        <v>30</v>
      </c>
      <c r="C19" s="25">
        <v>8.5</v>
      </c>
      <c r="D19" s="23">
        <v>7</v>
      </c>
      <c r="E19" s="23">
        <v>8</v>
      </c>
      <c r="F19" s="23">
        <v>8</v>
      </c>
      <c r="G19" s="23">
        <v>8.5</v>
      </c>
      <c r="H19" s="23">
        <v>8</v>
      </c>
      <c r="I19" s="23">
        <v>9</v>
      </c>
      <c r="J19" s="23">
        <v>9</v>
      </c>
      <c r="K19" s="23">
        <v>9</v>
      </c>
      <c r="L19" s="23">
        <v>0</v>
      </c>
      <c r="M19" s="23">
        <v>9.5</v>
      </c>
      <c r="N19" s="23">
        <v>10</v>
      </c>
      <c r="O19" s="23">
        <v>10</v>
      </c>
      <c r="P19" s="24">
        <f t="shared" si="0"/>
        <v>32.153846153846153</v>
      </c>
      <c r="Q19" s="23">
        <v>48</v>
      </c>
      <c r="R19" s="24">
        <f t="shared" si="1"/>
        <v>80.15384615384616</v>
      </c>
      <c r="S19" s="23" t="e">
        <f>VLOOKUP(A19,#REF!,4,FALSE)</f>
        <v>#REF!</v>
      </c>
    </row>
    <row r="20" spans="1:19">
      <c r="A20" s="29">
        <v>101519087</v>
      </c>
      <c r="B20" s="29" t="s">
        <v>31</v>
      </c>
      <c r="C20" s="25">
        <v>8</v>
      </c>
      <c r="D20" s="23">
        <v>7</v>
      </c>
      <c r="E20" s="23">
        <v>7.5</v>
      </c>
      <c r="F20" s="23">
        <v>8.5</v>
      </c>
      <c r="G20" s="23">
        <v>8.5</v>
      </c>
      <c r="H20" s="23">
        <v>7</v>
      </c>
      <c r="I20" s="23">
        <v>6.5</v>
      </c>
      <c r="J20" s="23">
        <v>8.5</v>
      </c>
      <c r="K20" s="23">
        <v>8.5</v>
      </c>
      <c r="L20" s="23">
        <v>0</v>
      </c>
      <c r="M20" s="23">
        <v>8</v>
      </c>
      <c r="N20" s="23">
        <v>10</v>
      </c>
      <c r="O20" s="23">
        <v>10</v>
      </c>
      <c r="P20" s="24">
        <f t="shared" si="0"/>
        <v>30.153846153846153</v>
      </c>
      <c r="Q20" s="23">
        <v>28</v>
      </c>
      <c r="R20" s="24">
        <f t="shared" si="1"/>
        <v>58.153846153846153</v>
      </c>
      <c r="S20" s="23" t="e">
        <f>VLOOKUP(A20,#REF!,4,FALSE)</f>
        <v>#REF!</v>
      </c>
    </row>
    <row r="21" spans="1:19" s="33" customFormat="1">
      <c r="A21" s="30">
        <v>101519116</v>
      </c>
      <c r="B21" s="30" t="s">
        <v>45</v>
      </c>
      <c r="C21" s="31">
        <v>7</v>
      </c>
      <c r="D21" s="32">
        <v>6</v>
      </c>
      <c r="E21" s="32">
        <v>7</v>
      </c>
      <c r="F21" s="32">
        <v>8</v>
      </c>
      <c r="G21" s="32">
        <v>9</v>
      </c>
      <c r="H21" s="32">
        <v>9</v>
      </c>
      <c r="I21" s="32">
        <v>9</v>
      </c>
      <c r="J21" s="32">
        <v>9</v>
      </c>
      <c r="K21" s="32">
        <v>9</v>
      </c>
      <c r="L21" s="32">
        <v>8</v>
      </c>
      <c r="M21" s="32">
        <v>9.5</v>
      </c>
      <c r="N21" s="23">
        <v>10</v>
      </c>
      <c r="O21" s="23">
        <v>10</v>
      </c>
      <c r="P21" s="24">
        <f t="shared" si="0"/>
        <v>34</v>
      </c>
      <c r="Q21" s="32">
        <v>55</v>
      </c>
      <c r="R21" s="24">
        <f t="shared" si="1"/>
        <v>89</v>
      </c>
      <c r="S21" s="32"/>
    </row>
    <row r="22" spans="1:19">
      <c r="A22" s="29">
        <v>101519141</v>
      </c>
      <c r="B22" s="29" t="s">
        <v>32</v>
      </c>
      <c r="C22" s="25">
        <v>9</v>
      </c>
      <c r="D22" s="23">
        <v>9</v>
      </c>
      <c r="E22" s="23">
        <v>7</v>
      </c>
      <c r="F22" s="23">
        <v>10</v>
      </c>
      <c r="G22" s="23">
        <v>10</v>
      </c>
      <c r="H22" s="23">
        <v>10</v>
      </c>
      <c r="I22" s="23">
        <v>10</v>
      </c>
      <c r="J22" s="23">
        <v>9</v>
      </c>
      <c r="K22" s="23">
        <v>9</v>
      </c>
      <c r="L22" s="23">
        <v>10</v>
      </c>
      <c r="M22" s="23">
        <v>8</v>
      </c>
      <c r="N22" s="23">
        <v>10</v>
      </c>
      <c r="O22" s="23">
        <v>10</v>
      </c>
      <c r="P22" s="24">
        <f t="shared" si="0"/>
        <v>37.230769230769234</v>
      </c>
      <c r="Q22" s="23">
        <v>60</v>
      </c>
      <c r="R22" s="24">
        <f t="shared" si="1"/>
        <v>97.230769230769226</v>
      </c>
      <c r="S22" s="23" t="e">
        <f>VLOOKUP(A22,#REF!,4,FALSE)</f>
        <v>#REF!</v>
      </c>
    </row>
    <row r="23" spans="1:19">
      <c r="A23" s="29">
        <v>101519146</v>
      </c>
      <c r="B23" s="29" t="s">
        <v>33</v>
      </c>
      <c r="C23" s="25">
        <v>9.5</v>
      </c>
      <c r="D23" s="23">
        <v>0</v>
      </c>
      <c r="E23" s="23">
        <v>7</v>
      </c>
      <c r="F23" s="23">
        <v>10</v>
      </c>
      <c r="G23" s="23">
        <v>10</v>
      </c>
      <c r="H23" s="23">
        <v>9</v>
      </c>
      <c r="I23" s="23">
        <v>10</v>
      </c>
      <c r="J23" s="23">
        <v>0</v>
      </c>
      <c r="K23" s="23">
        <v>0</v>
      </c>
      <c r="L23" s="23">
        <v>10</v>
      </c>
      <c r="M23" s="23">
        <v>7.5</v>
      </c>
      <c r="N23" s="23">
        <v>10</v>
      </c>
      <c r="O23" s="23">
        <v>10</v>
      </c>
      <c r="P23" s="24">
        <f t="shared" si="0"/>
        <v>28.615384615384617</v>
      </c>
      <c r="Q23" s="23">
        <v>38</v>
      </c>
      <c r="R23" s="24">
        <f t="shared" si="1"/>
        <v>66.615384615384613</v>
      </c>
      <c r="S23" s="23" t="e">
        <f>VLOOKUP(A23,#REF!,4,FALSE)</f>
        <v>#REF!</v>
      </c>
    </row>
    <row r="24" spans="1:19">
      <c r="A24" s="29">
        <v>101519148</v>
      </c>
      <c r="B24" s="29" t="s">
        <v>34</v>
      </c>
      <c r="C24" s="25">
        <v>9</v>
      </c>
      <c r="D24" s="23">
        <v>8</v>
      </c>
      <c r="E24" s="23">
        <v>7</v>
      </c>
      <c r="F24" s="23">
        <v>10</v>
      </c>
      <c r="G24" s="23">
        <v>0</v>
      </c>
      <c r="H24" s="23">
        <v>10</v>
      </c>
      <c r="I24" s="23">
        <v>10</v>
      </c>
      <c r="J24" s="23">
        <v>0</v>
      </c>
      <c r="K24" s="23">
        <v>0</v>
      </c>
      <c r="L24" s="23">
        <v>10</v>
      </c>
      <c r="M24" s="23">
        <v>10</v>
      </c>
      <c r="N24" s="23">
        <v>10</v>
      </c>
      <c r="O24" s="23">
        <v>10</v>
      </c>
      <c r="P24" s="24">
        <f t="shared" si="0"/>
        <v>28.923076923076923</v>
      </c>
      <c r="Q24" s="23">
        <v>43</v>
      </c>
      <c r="R24" s="24">
        <f t="shared" si="1"/>
        <v>71.92307692307692</v>
      </c>
      <c r="S24" s="23" t="e">
        <f>VLOOKUP(A24,#REF!,4,FALSE)</f>
        <v>#REF!</v>
      </c>
    </row>
    <row r="25" spans="1:19">
      <c r="A25" s="29">
        <v>101519159</v>
      </c>
      <c r="B25" s="29" t="s">
        <v>35</v>
      </c>
      <c r="C25" s="25">
        <v>0</v>
      </c>
      <c r="D25" s="23">
        <v>7.5</v>
      </c>
      <c r="E25" s="23">
        <v>9</v>
      </c>
      <c r="F25" s="23">
        <v>8</v>
      </c>
      <c r="G25" s="23">
        <v>8.5</v>
      </c>
      <c r="H25" s="23">
        <v>0</v>
      </c>
      <c r="I25" s="23">
        <v>8.5</v>
      </c>
      <c r="J25" s="23">
        <v>9.5</v>
      </c>
      <c r="K25" s="23">
        <v>9.5</v>
      </c>
      <c r="L25" s="23">
        <v>9</v>
      </c>
      <c r="M25" s="23">
        <v>9</v>
      </c>
      <c r="N25" s="23">
        <v>10</v>
      </c>
      <c r="O25" s="23">
        <v>10</v>
      </c>
      <c r="P25" s="24">
        <f t="shared" si="0"/>
        <v>30.307692307692307</v>
      </c>
      <c r="Q25" s="23">
        <v>60</v>
      </c>
      <c r="R25" s="24">
        <f t="shared" si="1"/>
        <v>90.307692307692307</v>
      </c>
      <c r="S25" s="23" t="e">
        <f>VLOOKUP(A25,#REF!,4,FALSE)</f>
        <v>#REF!</v>
      </c>
    </row>
    <row r="26" spans="1:19" ht="21">
      <c r="A26" s="29">
        <v>101519160</v>
      </c>
      <c r="B26" s="29" t="s">
        <v>36</v>
      </c>
      <c r="C26" s="25">
        <v>10</v>
      </c>
      <c r="D26" s="23">
        <v>8.5</v>
      </c>
      <c r="E26" s="23">
        <v>9</v>
      </c>
      <c r="F26" s="23">
        <v>10</v>
      </c>
      <c r="G26" s="23">
        <v>9.5</v>
      </c>
      <c r="H26" s="23">
        <v>9</v>
      </c>
      <c r="I26" s="23">
        <v>9</v>
      </c>
      <c r="J26" s="23">
        <v>9.5</v>
      </c>
      <c r="K26" s="23">
        <v>9.5</v>
      </c>
      <c r="L26" s="23">
        <v>9</v>
      </c>
      <c r="M26" s="23">
        <v>9.5</v>
      </c>
      <c r="N26" s="23">
        <v>10</v>
      </c>
      <c r="O26" s="23">
        <v>10</v>
      </c>
      <c r="P26" s="24">
        <f t="shared" si="0"/>
        <v>37.692307692307693</v>
      </c>
      <c r="Q26" s="23">
        <v>35</v>
      </c>
      <c r="R26" s="24">
        <f t="shared" si="1"/>
        <v>72.692307692307693</v>
      </c>
      <c r="S26" s="23" t="e">
        <f>VLOOKUP(A26,#REF!,4,FALSE)</f>
        <v>#REF!</v>
      </c>
    </row>
    <row r="27" spans="1:19">
      <c r="A27" s="29">
        <v>101519161</v>
      </c>
      <c r="B27" s="29" t="s">
        <v>37</v>
      </c>
      <c r="C27" s="25">
        <v>9</v>
      </c>
      <c r="D27" s="23">
        <v>7.5</v>
      </c>
      <c r="E27" s="23">
        <v>8.5</v>
      </c>
      <c r="F27" s="23">
        <v>8</v>
      </c>
      <c r="G27" s="23">
        <v>9.5</v>
      </c>
      <c r="H27" s="23">
        <v>9</v>
      </c>
      <c r="I27" s="23">
        <v>9.5</v>
      </c>
      <c r="J27" s="23">
        <v>9.5</v>
      </c>
      <c r="K27" s="23">
        <v>9.5</v>
      </c>
      <c r="L27" s="23">
        <v>9</v>
      </c>
      <c r="M27" s="23">
        <v>0</v>
      </c>
      <c r="N27" s="23">
        <v>10</v>
      </c>
      <c r="O27" s="23">
        <v>10</v>
      </c>
      <c r="P27" s="24">
        <f t="shared" si="0"/>
        <v>33.53846153846154</v>
      </c>
      <c r="Q27" s="23">
        <v>40</v>
      </c>
      <c r="R27" s="24">
        <f t="shared" si="1"/>
        <v>73.538461538461547</v>
      </c>
      <c r="S27" s="23" t="e">
        <f>VLOOKUP(A27,#REF!,4,FALSE)</f>
        <v>#REF!</v>
      </c>
    </row>
    <row r="28" spans="1:19" s="37" customFormat="1">
      <c r="A28" s="34">
        <v>101519169</v>
      </c>
      <c r="B28" s="34" t="s">
        <v>41</v>
      </c>
      <c r="C28" s="35">
        <v>9.5</v>
      </c>
      <c r="D28" s="36">
        <v>9.5</v>
      </c>
      <c r="E28" s="36">
        <v>8</v>
      </c>
      <c r="F28" s="36">
        <v>10</v>
      </c>
      <c r="G28" s="36">
        <v>9.5</v>
      </c>
      <c r="H28" s="36">
        <v>10</v>
      </c>
      <c r="I28" s="36">
        <v>8</v>
      </c>
      <c r="J28" s="36">
        <v>9.5</v>
      </c>
      <c r="K28" s="36">
        <v>9.5</v>
      </c>
      <c r="L28" s="36">
        <v>9.5</v>
      </c>
      <c r="M28" s="36">
        <v>9.5</v>
      </c>
      <c r="N28" s="23">
        <v>10</v>
      </c>
      <c r="O28" s="23">
        <v>10</v>
      </c>
      <c r="P28" s="24">
        <f t="shared" si="0"/>
        <v>37.692307692307693</v>
      </c>
      <c r="Q28" s="36">
        <v>60</v>
      </c>
      <c r="R28" s="24">
        <f t="shared" si="1"/>
        <v>97.692307692307693</v>
      </c>
      <c r="S28" s="36" t="e">
        <f>VLOOKUP(A28,#REF!,4,FALSE)</f>
        <v>#REF!</v>
      </c>
    </row>
    <row r="29" spans="1:19" s="17" customFormat="1" ht="21">
      <c r="A29" s="29">
        <v>101519162</v>
      </c>
      <c r="B29" s="29" t="s">
        <v>38</v>
      </c>
      <c r="C29" s="25">
        <v>8.5</v>
      </c>
      <c r="D29" s="23">
        <v>8</v>
      </c>
      <c r="E29" s="23">
        <v>8.5</v>
      </c>
      <c r="F29" s="23">
        <v>8</v>
      </c>
      <c r="G29" s="23">
        <v>8</v>
      </c>
      <c r="H29" s="23">
        <v>8.5</v>
      </c>
      <c r="I29" s="23">
        <v>0</v>
      </c>
      <c r="J29" s="23">
        <v>0</v>
      </c>
      <c r="K29" s="23">
        <v>0</v>
      </c>
      <c r="L29" s="23">
        <v>9</v>
      </c>
      <c r="M29" s="23">
        <v>9</v>
      </c>
      <c r="N29" s="23">
        <v>10</v>
      </c>
      <c r="O29" s="23">
        <v>10</v>
      </c>
      <c r="P29" s="24">
        <f t="shared" si="0"/>
        <v>26.923076923076923</v>
      </c>
      <c r="Q29" s="23">
        <v>45</v>
      </c>
      <c r="R29" s="24">
        <f t="shared" si="1"/>
        <v>71.92307692307692</v>
      </c>
      <c r="S29" s="23" t="e">
        <f>VLOOKUP(A29,#REF!,4,FALSE)</f>
        <v>#REF!</v>
      </c>
    </row>
    <row r="30" spans="1:19" s="17" customFormat="1">
      <c r="A30" s="29">
        <v>101519181</v>
      </c>
      <c r="B30" s="29" t="s">
        <v>39</v>
      </c>
      <c r="C30" s="25">
        <v>8</v>
      </c>
      <c r="D30" s="23">
        <v>7</v>
      </c>
      <c r="E30" s="23">
        <v>8.5</v>
      </c>
      <c r="F30" s="23">
        <v>8</v>
      </c>
      <c r="G30" s="23">
        <v>9.5</v>
      </c>
      <c r="H30" s="23">
        <v>8</v>
      </c>
      <c r="I30" s="23">
        <v>9</v>
      </c>
      <c r="J30" s="23">
        <v>8</v>
      </c>
      <c r="K30" s="23">
        <v>8</v>
      </c>
      <c r="L30" s="23">
        <v>9</v>
      </c>
      <c r="M30" s="23">
        <v>10</v>
      </c>
      <c r="N30" s="23">
        <v>10</v>
      </c>
      <c r="O30" s="23">
        <v>10</v>
      </c>
      <c r="P30" s="24">
        <f t="shared" si="0"/>
        <v>34.769230769230766</v>
      </c>
      <c r="Q30" s="23">
        <v>25</v>
      </c>
      <c r="R30" s="24">
        <f t="shared" si="1"/>
        <v>59.769230769230766</v>
      </c>
      <c r="S30" s="23" t="e">
        <f>VLOOKUP(A30,#REF!,4,FALSE)</f>
        <v>#REF!</v>
      </c>
    </row>
    <row r="31" spans="1:19">
      <c r="A31" s="29">
        <v>101519214</v>
      </c>
      <c r="B31" s="29" t="s">
        <v>40</v>
      </c>
      <c r="C31" s="25">
        <v>9.5</v>
      </c>
      <c r="D31" s="23">
        <v>8.5</v>
      </c>
      <c r="E31" s="23">
        <v>8</v>
      </c>
      <c r="F31" s="23">
        <v>8</v>
      </c>
      <c r="G31" s="23">
        <v>10</v>
      </c>
      <c r="H31" s="23">
        <v>9</v>
      </c>
      <c r="I31" s="23">
        <v>9</v>
      </c>
      <c r="J31" s="23">
        <v>9.5</v>
      </c>
      <c r="K31" s="23">
        <v>9.5</v>
      </c>
      <c r="L31" s="23">
        <v>9</v>
      </c>
      <c r="M31" s="23">
        <v>9.5</v>
      </c>
      <c r="N31" s="23">
        <v>10</v>
      </c>
      <c r="O31" s="23">
        <v>10</v>
      </c>
      <c r="P31" s="24">
        <f t="shared" si="0"/>
        <v>36.769230769230766</v>
      </c>
      <c r="Q31" s="23">
        <v>48</v>
      </c>
      <c r="R31" s="24">
        <f t="shared" si="1"/>
        <v>84.769230769230774</v>
      </c>
      <c r="S31" s="23" t="e">
        <f>VLOOKUP(A31,#REF!,4,FALSE)</f>
        <v>#REF!</v>
      </c>
    </row>
    <row r="32" spans="1:19">
      <c r="A32" s="29">
        <v>101519226</v>
      </c>
      <c r="B32" s="29" t="s">
        <v>46</v>
      </c>
      <c r="C32" s="25">
        <v>9</v>
      </c>
      <c r="D32" s="23">
        <v>7</v>
      </c>
      <c r="E32" s="23">
        <v>8</v>
      </c>
      <c r="F32" s="23">
        <v>8</v>
      </c>
      <c r="G32" s="23">
        <v>8.5</v>
      </c>
      <c r="H32" s="23">
        <v>9</v>
      </c>
      <c r="I32" s="23">
        <v>9</v>
      </c>
      <c r="J32" s="23">
        <v>9.5</v>
      </c>
      <c r="K32" s="23">
        <v>9.5</v>
      </c>
      <c r="L32" s="23">
        <v>9.5</v>
      </c>
      <c r="M32" s="23">
        <v>9.5</v>
      </c>
      <c r="N32" s="23">
        <v>10</v>
      </c>
      <c r="O32" s="23">
        <v>10</v>
      </c>
      <c r="P32" s="24">
        <f t="shared" si="0"/>
        <v>35.846153846153847</v>
      </c>
      <c r="Q32" s="23">
        <v>60</v>
      </c>
      <c r="R32" s="24">
        <f t="shared" si="1"/>
        <v>95.84615384615384</v>
      </c>
      <c r="S32" s="23" t="e">
        <f>VLOOKUP(A32,#REF!,4,FALSE)</f>
        <v>#REF!</v>
      </c>
    </row>
    <row r="33" spans="1:19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7"/>
      <c r="R33" s="18"/>
      <c r="S33" s="17"/>
    </row>
    <row r="34" spans="1:19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8"/>
      <c r="Q34" s="17"/>
      <c r="R34" s="18"/>
      <c r="S34" s="17"/>
    </row>
    <row r="35" spans="1:19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8"/>
      <c r="Q35" s="17"/>
      <c r="R35" s="18"/>
      <c r="S35" s="17"/>
    </row>
    <row r="36" spans="1:19">
      <c r="A36" s="16"/>
      <c r="B36" s="16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7"/>
      <c r="R36" s="18"/>
      <c r="S36" s="17"/>
    </row>
    <row r="37" spans="1:19">
      <c r="A37" s="16"/>
      <c r="B37" s="16"/>
      <c r="C37" s="16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8"/>
      <c r="Q37" s="17"/>
      <c r="R37" s="18"/>
      <c r="S37" s="17"/>
    </row>
    <row r="38" spans="1:19">
      <c r="A38" s="16"/>
      <c r="B38" s="16"/>
      <c r="C38" s="16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8"/>
      <c r="Q38" s="17"/>
      <c r="R38" s="18"/>
      <c r="S38" s="17"/>
    </row>
    <row r="39" spans="1:19">
      <c r="A39" s="16"/>
      <c r="B39" s="16"/>
      <c r="C39" s="16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8"/>
      <c r="Q39" s="17"/>
      <c r="R39" s="18"/>
      <c r="S39" s="17"/>
    </row>
    <row r="40" spans="1:19">
      <c r="A40" s="16"/>
      <c r="B40" s="16"/>
      <c r="C40" s="16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  <c r="Q40" s="17"/>
      <c r="R40" s="18"/>
      <c r="S40" s="17"/>
    </row>
    <row r="41" spans="1:19">
      <c r="A41" s="16"/>
      <c r="B41" s="16"/>
      <c r="C41" s="16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8"/>
      <c r="Q41" s="17"/>
      <c r="R41" s="18"/>
      <c r="S41" s="17"/>
    </row>
  </sheetData>
  <mergeCells count="6">
    <mergeCell ref="A8:A9"/>
    <mergeCell ref="B8:B9"/>
    <mergeCell ref="K2:Q2"/>
    <mergeCell ref="K3:Q3"/>
    <mergeCell ref="C4:G4"/>
    <mergeCell ref="K4:Q4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2014-01-09T19:02:41Z</dcterms:modified>
</cp:coreProperties>
</file>