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80" windowWidth="12120" windowHeight="7950" activeTab="1"/>
  </bookViews>
  <sheets>
    <sheet name="Grade Summary" sheetId="3" r:id="rId1"/>
    <sheet name="Course Code" sheetId="1" r:id="rId2"/>
  </sheets>
  <definedNames>
    <definedName name="Grade">'Course Code'!#REF!</definedName>
    <definedName name="_xlnm.Print_Area" localSheetId="1">'Course Code'!$A$1:$U$52</definedName>
    <definedName name="_xlnm.Print_Area" localSheetId="0">'Grade Summary'!$A$1:$M$20</definedName>
    <definedName name="_xlnm.Print_Titles" localSheetId="1">'Course Code'!$1:$9</definedName>
    <definedName name="Range">'Grade Summary'!$B$12:$J$13</definedName>
    <definedName name="Z_2376BC05_C5EB_11D8_84D9_00A0D214C203_.wvu.PrintArea" localSheetId="1" hidden="1">'Course Code'!$A$1:$U$9</definedName>
  </definedNames>
  <calcPr calcId="124519"/>
</workbook>
</file>

<file path=xl/calcChain.xml><?xml version="1.0" encoding="utf-8"?>
<calcChain xmlns="http://schemas.openxmlformats.org/spreadsheetml/2006/main">
  <c r="T11" i="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B11" i="3" l="1"/>
  <c r="C12" s="1"/>
  <c r="B18"/>
  <c r="B19" s="1"/>
  <c r="C11" s="1"/>
  <c r="D12" s="1"/>
  <c r="D11" s="1"/>
  <c r="E12" s="1"/>
  <c r="E11" s="1"/>
  <c r="F12" s="1"/>
  <c r="F11" l="1"/>
  <c r="G12" s="1"/>
  <c r="G11" s="1"/>
  <c r="H12" s="1"/>
  <c r="H11" s="1"/>
  <c r="I12" s="1"/>
  <c r="I11" s="1"/>
  <c r="J12" s="1"/>
  <c r="B14" l="1"/>
  <c r="H14"/>
  <c r="F14"/>
  <c r="D14"/>
  <c r="I14"/>
  <c r="G14"/>
  <c r="E14"/>
  <c r="C14"/>
  <c r="J14"/>
</calcChain>
</file>

<file path=xl/comments1.xml><?xml version="1.0" encoding="utf-8"?>
<comments xmlns="http://schemas.openxmlformats.org/spreadsheetml/2006/main">
  <authors>
    <author>0653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0653: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<sst xmlns="http://schemas.openxmlformats.org/spreadsheetml/2006/main" count="78" uniqueCount="75">
  <si>
    <t>Name</t>
  </si>
  <si>
    <t>I.D. No.</t>
  </si>
  <si>
    <t>Total Marks</t>
  </si>
  <si>
    <t>Particulars of Participants</t>
  </si>
  <si>
    <t>FINAL AWARD</t>
  </si>
  <si>
    <t>Section: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</si>
  <si>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</si>
  <si>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</si>
  <si>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</si>
  <si>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</si>
  <si>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</si>
  <si>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</si>
  <si>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</si>
  <si>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</si>
  <si>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</si>
  <si>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</si>
  <si>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</si>
  <si>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</si>
  <si>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</si>
  <si>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</si>
  <si>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</si>
  <si>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</si>
  <si>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</si>
  <si>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</si>
  <si>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</si>
  <si>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</si>
  <si>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GRADE SUMMARY</t>
  </si>
  <si>
    <t>Grades</t>
  </si>
  <si>
    <t>Number of Students</t>
  </si>
  <si>
    <t>Resoruce Person / Instructor:</t>
  </si>
  <si>
    <t>Above</t>
  </si>
  <si>
    <t>100</t>
  </si>
  <si>
    <t>W</t>
  </si>
  <si>
    <t>I</t>
  </si>
  <si>
    <t>SA</t>
  </si>
  <si>
    <t>__________</t>
  </si>
  <si>
    <t>Sr. No.</t>
  </si>
  <si>
    <t>Max</t>
  </si>
  <si>
    <t>Min</t>
  </si>
  <si>
    <t>School of Science and Technology</t>
  </si>
  <si>
    <t>BS (EE)</t>
  </si>
  <si>
    <t>Fall 2013</t>
  </si>
  <si>
    <t>LAB PERFORMANCE</t>
  </si>
  <si>
    <t>Final</t>
  </si>
  <si>
    <t>Waseem Iqbal</t>
  </si>
  <si>
    <t>Viva</t>
  </si>
  <si>
    <t>MUHAMMAD KHAYYAM SHARIF</t>
  </si>
  <si>
    <t>MUHAMMAD IMRAN</t>
  </si>
  <si>
    <t>ABU BAKAR NISAR</t>
  </si>
  <si>
    <t>NAUMAN SHAKEEL</t>
  </si>
  <si>
    <t>HASSAN MAHMOOD</t>
  </si>
  <si>
    <t>MUHAMMAD UMAR</t>
  </si>
  <si>
    <t>ATEEQ UR REHMAN</t>
  </si>
  <si>
    <t>ABDULLAH BILAL</t>
  </si>
  <si>
    <t>HASSAM UD DIN</t>
  </si>
  <si>
    <t>MUHAMMAD NUMAN</t>
  </si>
  <si>
    <t>SHARJEEL FAROOQ</t>
  </si>
  <si>
    <t>IJLAL MUJTABA</t>
  </si>
  <si>
    <t>MUHAMMAD HASEEB SAEED</t>
  </si>
  <si>
    <t>IRTAZA YOUNAS</t>
  </si>
  <si>
    <t>MUHAMMAD MOHIB BIN JABBAR</t>
  </si>
  <si>
    <t>UMAIR MUBASHAR</t>
  </si>
  <si>
    <t>MUHAMMAD DANISH NASEER</t>
  </si>
  <si>
    <t>ABDUL MATEEN</t>
  </si>
  <si>
    <t>DANIAL BASHARAT</t>
  </si>
  <si>
    <t>ABDUL BASIT</t>
  </si>
  <si>
    <t>HANAN ALI</t>
  </si>
  <si>
    <t>AYESHA NISAR</t>
  </si>
  <si>
    <t>ARSLAN SHOUKAT</t>
  </si>
  <si>
    <t>Proj</t>
  </si>
  <si>
    <t xml:space="preserve"> </t>
  </si>
  <si>
    <t>Sessional</t>
  </si>
  <si>
    <t>Instrumentation and Measurements Lab</t>
  </si>
  <si>
    <t>D</t>
  </si>
  <si>
    <t>EL 465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</si>
</sst>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0.0"/>
  </numFmts>
  <fonts count="43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9"/>
      <color rgb="FF000066"/>
      <name val="Verdana"/>
      <family val="2"/>
    </font>
    <font>
      <sz val="9"/>
      <color rgb="FF000066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MS Sans Serif"/>
      <family val="2"/>
    </font>
    <font>
      <sz val="9"/>
      <color rgb="FFFF0000"/>
      <name val="Verdana"/>
      <family val="2"/>
    </font>
    <font>
      <sz val="7.5"/>
      <color rgb="FF000066"/>
      <name val="Arial"/>
      <family val="2"/>
    </font>
    <font>
      <sz val="9"/>
      <color rgb="FF002060"/>
      <name val="Verdana"/>
      <family val="2"/>
    </font>
    <font>
      <sz val="9"/>
      <color theme="3"/>
      <name val="Verdana"/>
      <family val="2"/>
    </font>
    <font>
      <sz val="10"/>
      <color rgb="FF002060"/>
      <name val="Verdana"/>
      <family val="2"/>
    </font>
    <font>
      <sz val="7.5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/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3" fillId="6" borderId="1" xfId="0" quotePrefix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26" fillId="7" borderId="0" xfId="0" applyFont="1" applyFill="1" applyBorder="1" applyAlignment="1" applyProtection="1">
      <alignment vertical="center"/>
    </xf>
    <xf numFmtId="0" fontId="27" fillId="7" borderId="0" xfId="0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protection locked="0"/>
    </xf>
    <xf numFmtId="0" fontId="10" fillId="0" borderId="2" xfId="0" applyFont="1" applyFill="1" applyBorder="1" applyAlignment="1">
      <alignment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" fontId="18" fillId="0" borderId="7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165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quotePrefix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33" fillId="0" borderId="10" xfId="0" applyFont="1" applyBorder="1" applyAlignment="1">
      <alignment wrapText="1"/>
    </xf>
    <xf numFmtId="0" fontId="33" fillId="0" borderId="10" xfId="0" applyFont="1" applyBorder="1"/>
    <xf numFmtId="0" fontId="2" fillId="0" borderId="0" xfId="0" applyFont="1" applyBorder="1" applyAlignment="1" applyProtection="1">
      <alignment horizontal="center" vertical="center" textRotation="90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textRotation="90"/>
      <protection locked="0"/>
    </xf>
    <xf numFmtId="0" fontId="36" fillId="0" borderId="13" xfId="0" applyFont="1" applyBorder="1"/>
    <xf numFmtId="0" fontId="36" fillId="0" borderId="11" xfId="0" applyFont="1" applyBorder="1"/>
    <xf numFmtId="0" fontId="36" fillId="0" borderId="12" xfId="0" applyFont="1" applyBorder="1"/>
    <xf numFmtId="0" fontId="37" fillId="0" borderId="10" xfId="0" applyFont="1" applyBorder="1" applyAlignment="1">
      <alignment wrapText="1"/>
    </xf>
    <xf numFmtId="0" fontId="36" fillId="0" borderId="0" xfId="0" applyFont="1" applyAlignment="1" applyProtection="1">
      <alignment vertical="center"/>
      <protection locked="0"/>
    </xf>
    <xf numFmtId="0" fontId="32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/>
    <xf numFmtId="0" fontId="38" fillId="0" borderId="14" xfId="0" applyFont="1" applyBorder="1"/>
    <xf numFmtId="0" fontId="32" fillId="0" borderId="14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10" xfId="0" applyFont="1" applyBorder="1" applyAlignment="1">
      <alignment horizontal="right" wrapText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0" borderId="14" xfId="0" applyFont="1" applyBorder="1" applyAlignment="1">
      <alignment wrapText="1"/>
    </xf>
    <xf numFmtId="0" fontId="39" fillId="0" borderId="14" xfId="0" applyFont="1" applyBorder="1" applyAlignment="1">
      <alignment horizontal="right" wrapText="1"/>
    </xf>
    <xf numFmtId="0" fontId="41" fillId="0" borderId="1" xfId="0" applyFont="1" applyBorder="1"/>
    <xf numFmtId="0" fontId="41" fillId="0" borderId="1" xfId="0" applyNumberFormat="1" applyFont="1" applyBorder="1"/>
    <xf numFmtId="0" fontId="38" fillId="0" borderId="16" xfId="0" applyFont="1" applyBorder="1"/>
    <xf numFmtId="0" fontId="32" fillId="0" borderId="1" xfId="0" applyFont="1" applyBorder="1" applyAlignment="1">
      <alignment wrapText="1"/>
    </xf>
    <xf numFmtId="0" fontId="32" fillId="0" borderId="14" xfId="0" applyFont="1" applyBorder="1" applyAlignment="1">
      <alignment horizontal="center" wrapText="1"/>
    </xf>
    <xf numFmtId="0" fontId="42" fillId="0" borderId="1" xfId="0" applyFont="1" applyBorder="1"/>
    <xf numFmtId="0" fontId="39" fillId="0" borderId="15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17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textRotation="90"/>
      <protection locked="0"/>
    </xf>
    <xf numFmtId="0" fontId="4" fillId="0" borderId="9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38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'Course Code'!T2">
      <xdr:nvSpPr>
        <xdr:cNvPr id="3" name="TextBox 2"/>
        <xdr:cNvSpPr txBox="1"/>
      </xdr:nvSpPr>
      <xdr:spPr>
        <a:xfrm>
          <a:off x="947176" y="1133473"/>
          <a:ext cx="1733431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22715502-6011-49E4-844C-6E139F2E7B1E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BS (EE)</a:t>
          </a:fld>
          <a:endParaRPr lang="en-US" sz="1800"/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5" name="TextBox 4"/>
        <xdr:cNvSpPr txBox="1"/>
      </xdr:nvSpPr>
      <xdr:spPr>
        <a:xfrm>
          <a:off x="9525" y="1123070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EL 465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Course Code'!F4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Instrumentation and Measurements Lab</a:t>
          </a:fld>
          <a:endParaRPr lang="en-US" sz="1800"/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'Course Code'!T3">
      <xdr:nvSpPr>
        <xdr:cNvPr id="10" name="TextBox 9"/>
        <xdr:cNvSpPr txBox="1"/>
      </xdr:nvSpPr>
      <xdr:spPr>
        <a:xfrm>
          <a:off x="4906027" y="1152602"/>
          <a:ext cx="1700093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3F6A0B71-2A6C-4B4F-BBB5-B75029BA3D47}" type="TxLink">
            <a:rPr lang="en-GB" sz="1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Fall 2013</a:t>
          </a:fld>
          <a:endParaRPr lang="en-GB" sz="1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6</xdr:col>
      <xdr:colOff>260698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4039168" y="1151479"/>
          <a:ext cx="10792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11</xdr:col>
      <xdr:colOff>421821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7960179" y="1168616"/>
          <a:ext cx="92528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17" name="TextBox 16"/>
        <xdr:cNvSpPr txBox="1"/>
      </xdr:nvSpPr>
      <xdr:spPr>
        <a:xfrm>
          <a:off x="0" y="3007177"/>
          <a:ext cx="4490357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'Course Code'!C5">
      <xdr:nvSpPr>
        <xdr:cNvPr id="19" name="TextBox 18"/>
        <xdr:cNvSpPr txBox="1"/>
      </xdr:nvSpPr>
      <xdr:spPr>
        <a:xfrm>
          <a:off x="0" y="2141763"/>
          <a:ext cx="101373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711652</xdr:colOff>
      <xdr:row>7</xdr:row>
      <xdr:rowOff>0</xdr:rowOff>
    </xdr:from>
    <xdr:to>
      <xdr:col>12</xdr:col>
      <xdr:colOff>435429</xdr:colOff>
      <xdr:row>8</xdr:row>
      <xdr:rowOff>1361</xdr:rowOff>
    </xdr:to>
    <xdr:sp macro="" textlink="'Course Code'!#REF!">
      <xdr:nvSpPr>
        <xdr:cNvPr id="20" name="TextBox 19"/>
        <xdr:cNvSpPr txBox="1"/>
      </xdr:nvSpPr>
      <xdr:spPr>
        <a:xfrm>
          <a:off x="2684688" y="2544536"/>
          <a:ext cx="6935562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BADI UR REHMAN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303431</xdr:colOff>
      <xdr:row>3</xdr:row>
      <xdr:rowOff>115264</xdr:rowOff>
    </xdr:from>
    <xdr:to>
      <xdr:col>12</xdr:col>
      <xdr:colOff>95252</xdr:colOff>
      <xdr:row>4</xdr:row>
      <xdr:rowOff>213780</xdr:rowOff>
    </xdr:to>
    <xdr:sp macro="" textlink="'Course Code'!T4">
      <xdr:nvSpPr>
        <xdr:cNvPr id="22" name="TextBox 21"/>
        <xdr:cNvSpPr txBox="1"/>
      </xdr:nvSpPr>
      <xdr:spPr>
        <a:xfrm>
          <a:off x="8767074" y="1163014"/>
          <a:ext cx="512999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8F64FC14-E9D0-448A-BB37-60852E64B021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D</a:t>
          </a:fld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"/>
  <sheetViews>
    <sheetView view="pageBreakPreview" zoomScale="70" zoomScaleSheetLayoutView="70" workbookViewId="0">
      <selection activeCell="J7" sqref="J7"/>
    </sheetView>
  </sheetViews>
  <sheetFormatPr defaultRowHeight="12.75"/>
  <cols>
    <col min="1" max="1" width="18.7109375" style="14" customWidth="1"/>
    <col min="2" max="13" width="10.7109375" style="14" customWidth="1"/>
    <col min="14" max="16384" width="9.140625" style="14"/>
  </cols>
  <sheetData>
    <row r="1" spans="1:14" ht="27">
      <c r="A1" s="122" t="s">
        <v>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1"/>
      <c r="N1" s="15"/>
    </row>
    <row r="2" spans="1:14" ht="26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42"/>
      <c r="N2" s="16"/>
    </row>
    <row r="3" spans="1:14" ht="28.5" customHeight="1">
      <c r="A3" s="124" t="s">
        <v>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3"/>
      <c r="N3" s="17"/>
    </row>
    <row r="4" spans="1:14" ht="24.9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1"/>
      <c r="N4" s="17"/>
    </row>
    <row r="5" spans="1:14" s="18" customFormat="1" ht="24.95" customHeight="1">
      <c r="A5" s="28"/>
      <c r="B5" s="28"/>
      <c r="C5" s="29"/>
      <c r="D5" s="29"/>
      <c r="E5" s="30"/>
      <c r="F5" s="29"/>
      <c r="G5" s="29"/>
      <c r="H5" s="29"/>
      <c r="I5" s="29"/>
      <c r="J5" s="30"/>
      <c r="K5" s="30"/>
      <c r="L5" s="30"/>
      <c r="M5" s="22"/>
    </row>
    <row r="6" spans="1:14" s="18" customFormat="1" ht="35.1" customHeight="1">
      <c r="A6" s="28"/>
      <c r="B6" s="31"/>
      <c r="C6" s="31"/>
      <c r="D6" s="32"/>
      <c r="E6" s="31"/>
      <c r="F6" s="31"/>
      <c r="G6" s="33"/>
      <c r="H6" s="34"/>
      <c r="I6" s="34"/>
      <c r="J6" s="34"/>
      <c r="K6" s="34"/>
      <c r="L6" s="34"/>
      <c r="M6" s="22"/>
    </row>
    <row r="7" spans="1:14" s="18" customFormat="1" ht="35.1" customHeight="1">
      <c r="A7" s="28"/>
      <c r="B7" s="31"/>
      <c r="C7" s="31"/>
      <c r="D7" s="31"/>
      <c r="E7" s="31"/>
      <c r="F7" s="31"/>
      <c r="G7" s="31"/>
      <c r="H7" s="34"/>
      <c r="I7" s="34"/>
      <c r="J7" s="34"/>
      <c r="K7" s="34"/>
      <c r="L7" s="34"/>
      <c r="M7" s="22"/>
    </row>
    <row r="8" spans="1:14" s="18" customFormat="1" ht="24.95" customHeight="1">
      <c r="A8" s="34"/>
      <c r="B8" s="35"/>
      <c r="C8" s="35"/>
      <c r="D8" s="35"/>
      <c r="E8" s="35"/>
      <c r="F8" s="35"/>
      <c r="G8" s="35"/>
      <c r="H8" s="34"/>
      <c r="I8" s="34"/>
      <c r="J8" s="34"/>
      <c r="K8" s="34"/>
      <c r="L8" s="34"/>
      <c r="M8" s="22"/>
    </row>
    <row r="9" spans="1:14" ht="15">
      <c r="A9" s="34"/>
      <c r="B9" s="35"/>
      <c r="C9" s="35"/>
      <c r="D9" s="35"/>
      <c r="E9" s="35"/>
      <c r="F9" s="35"/>
      <c r="G9" s="35"/>
      <c r="H9" s="34"/>
      <c r="I9" s="34"/>
      <c r="J9" s="34"/>
      <c r="K9" s="34"/>
      <c r="L9" s="34"/>
      <c r="M9" s="21"/>
    </row>
    <row r="10" spans="1:14" ht="30" customHeight="1">
      <c r="A10" s="3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1"/>
    </row>
    <row r="11" spans="1:14" ht="30" customHeight="1">
      <c r="A11" s="67" t="s">
        <v>37</v>
      </c>
      <c r="B11" s="25">
        <f>+$B$17-1</f>
        <v>39</v>
      </c>
      <c r="C11" s="68">
        <f>C12+$B$19-1</f>
        <v>34</v>
      </c>
      <c r="D11" s="68">
        <f t="shared" ref="D11:I11" si="0">D12+$B$19-1</f>
        <v>29</v>
      </c>
      <c r="E11" s="68">
        <f t="shared" si="0"/>
        <v>24</v>
      </c>
      <c r="F11" s="68">
        <f t="shared" si="0"/>
        <v>19</v>
      </c>
      <c r="G11" s="68">
        <f t="shared" si="0"/>
        <v>14</v>
      </c>
      <c r="H11" s="68">
        <f t="shared" si="0"/>
        <v>9</v>
      </c>
      <c r="I11" s="68">
        <f t="shared" si="0"/>
        <v>4</v>
      </c>
      <c r="J11" s="69" t="s">
        <v>30</v>
      </c>
      <c r="K11" s="70"/>
      <c r="L11" s="70"/>
      <c r="M11" s="70"/>
    </row>
    <row r="12" spans="1:14" ht="30" customHeight="1">
      <c r="A12" s="67" t="s">
        <v>38</v>
      </c>
      <c r="B12" s="26">
        <v>0</v>
      </c>
      <c r="C12" s="68">
        <f>B11+1</f>
        <v>40</v>
      </c>
      <c r="D12" s="68">
        <f>C11+1</f>
        <v>35</v>
      </c>
      <c r="E12" s="68">
        <f t="shared" ref="E12:I12" si="1">D11+1</f>
        <v>30</v>
      </c>
      <c r="F12" s="68">
        <f t="shared" si="1"/>
        <v>25</v>
      </c>
      <c r="G12" s="68">
        <f t="shared" si="1"/>
        <v>20</v>
      </c>
      <c r="H12" s="68">
        <f t="shared" si="1"/>
        <v>15</v>
      </c>
      <c r="I12" s="68">
        <f t="shared" si="1"/>
        <v>10</v>
      </c>
      <c r="J12" s="68">
        <f>I11+1</f>
        <v>5</v>
      </c>
      <c r="K12" s="70"/>
      <c r="L12" s="70"/>
      <c r="M12" s="70"/>
    </row>
    <row r="13" spans="1:14" ht="30" customHeight="1">
      <c r="A13" s="71" t="s">
        <v>27</v>
      </c>
      <c r="B13" s="72" t="s">
        <v>24</v>
      </c>
      <c r="C13" s="72" t="s">
        <v>22</v>
      </c>
      <c r="D13" s="72" t="s">
        <v>20</v>
      </c>
      <c r="E13" s="72" t="s">
        <v>18</v>
      </c>
      <c r="F13" s="72" t="s">
        <v>17</v>
      </c>
      <c r="G13" s="72" t="s">
        <v>16</v>
      </c>
      <c r="H13" s="72" t="s">
        <v>15</v>
      </c>
      <c r="I13" s="72" t="s">
        <v>14</v>
      </c>
      <c r="J13" s="72" t="s">
        <v>13</v>
      </c>
      <c r="K13" s="73" t="s">
        <v>34</v>
      </c>
      <c r="L13" s="73" t="s">
        <v>33</v>
      </c>
      <c r="M13" s="73" t="s">
        <v>32</v>
      </c>
    </row>
    <row r="14" spans="1:14" ht="39" customHeight="1">
      <c r="A14" s="67" t="s">
        <v>28</v>
      </c>
      <c r="B14" s="76" t="e">
        <f>COUNTIF(Grade,B13)</f>
        <v>#REF!</v>
      </c>
      <c r="C14" s="76" t="e">
        <f t="shared" ref="C14:J14" si="2">COUNTIF(Grade,C13)</f>
        <v>#REF!</v>
      </c>
      <c r="D14" s="76" t="e">
        <f t="shared" si="2"/>
        <v>#REF!</v>
      </c>
      <c r="E14" s="76" t="e">
        <f t="shared" si="2"/>
        <v>#REF!</v>
      </c>
      <c r="F14" s="76" t="e">
        <f t="shared" si="2"/>
        <v>#REF!</v>
      </c>
      <c r="G14" s="76" t="e">
        <f t="shared" si="2"/>
        <v>#REF!</v>
      </c>
      <c r="H14" s="76" t="e">
        <f t="shared" si="2"/>
        <v>#REF!</v>
      </c>
      <c r="I14" s="76" t="e">
        <f t="shared" si="2"/>
        <v>#REF!</v>
      </c>
      <c r="J14" s="76" t="e">
        <f t="shared" si="2"/>
        <v>#REF!</v>
      </c>
      <c r="K14" s="74"/>
      <c r="L14" s="75"/>
      <c r="M14" s="75"/>
    </row>
    <row r="15" spans="1:14" ht="18.75" thickBo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0"/>
    </row>
    <row r="16" spans="1:14" ht="19.5">
      <c r="A16" s="60" t="s">
        <v>25</v>
      </c>
      <c r="B16" s="6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9.5">
      <c r="A17" s="62" t="s">
        <v>23</v>
      </c>
      <c r="B17" s="63">
        <v>40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9.5">
      <c r="A18" s="62" t="s">
        <v>21</v>
      </c>
      <c r="B18" s="64">
        <f>+B16-B17</f>
        <v>-40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26.25" thickBot="1">
      <c r="A19" s="65" t="s">
        <v>19</v>
      </c>
      <c r="B19" s="66">
        <f>ROUND((B18/8),0)</f>
        <v>-5</v>
      </c>
      <c r="C19" s="30"/>
      <c r="D19" s="30"/>
      <c r="E19" s="30"/>
      <c r="F19" s="30"/>
      <c r="G19" s="39"/>
      <c r="H19" s="30"/>
      <c r="I19" s="30"/>
      <c r="J19" s="30"/>
      <c r="K19" s="30"/>
      <c r="L19" s="30"/>
      <c r="M19" s="30"/>
    </row>
    <row r="20" spans="1:13" ht="25.5">
      <c r="A20" s="37"/>
      <c r="B20" s="38"/>
      <c r="C20" s="30"/>
      <c r="D20" s="30"/>
      <c r="E20" s="30"/>
      <c r="F20" s="30"/>
      <c r="G20" s="39"/>
      <c r="H20" s="30"/>
      <c r="I20" s="30"/>
      <c r="J20" s="30"/>
      <c r="K20" s="30"/>
      <c r="L20" s="30"/>
      <c r="M20" s="30"/>
    </row>
    <row r="21" spans="1:13">
      <c r="A21" s="19"/>
      <c r="B21" s="19"/>
      <c r="C21" s="19"/>
    </row>
  </sheetData>
  <mergeCells count="3">
    <mergeCell ref="A1:L1"/>
    <mergeCell ref="A2:L2"/>
    <mergeCell ref="A3:L3"/>
  </mergeCells>
  <phoneticPr fontId="0" type="noConversion"/>
  <dataValidations count="1">
    <dataValidation errorStyle="warning" allowBlank="1" showInputMessage="1" showErrorMessage="1" sqref="B18"/>
  </dataValidations>
  <printOptions horizontalCentered="1"/>
  <pageMargins left="0.25" right="0.25" top="0.5" bottom="0.75" header="0.25" footer="0.25"/>
  <pageSetup paperSize="9" scale="9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W8142"/>
  <sheetViews>
    <sheetView tabSelected="1" view="pageBreakPreview" zoomScale="90" zoomScaleSheetLayoutView="90" workbookViewId="0">
      <selection activeCell="I6" sqref="I6"/>
    </sheetView>
  </sheetViews>
  <sheetFormatPr defaultRowHeight="12.75"/>
  <cols>
    <col min="1" max="1" width="4.140625" style="3" customWidth="1"/>
    <col min="2" max="2" width="14.140625" style="77" bestFit="1" customWidth="1"/>
    <col min="3" max="3" width="34.42578125" style="2" customWidth="1"/>
    <col min="4" max="4" width="6.5703125" style="1" customWidth="1"/>
    <col min="5" max="5" width="6.140625" style="1" customWidth="1"/>
    <col min="6" max="16" width="5.42578125" style="1" customWidth="1"/>
    <col min="17" max="17" width="7.28515625" style="1" customWidth="1"/>
    <col min="18" max="18" width="6.42578125" style="1" customWidth="1"/>
    <col min="19" max="19" width="5.28515625" style="1" customWidth="1"/>
    <col min="20" max="20" width="7.140625" style="1" customWidth="1"/>
    <col min="21" max="21" width="5.140625" style="1" bestFit="1" customWidth="1"/>
    <col min="22" max="16384" width="9.140625" style="1"/>
  </cols>
  <sheetData>
    <row r="1" spans="1:23" ht="28.5" customHeight="1">
      <c r="A1" s="45"/>
      <c r="B1" s="46"/>
      <c r="C1" s="46" t="s">
        <v>12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4" t="s">
        <v>11</v>
      </c>
      <c r="S1" s="46"/>
      <c r="T1" s="5" t="s">
        <v>35</v>
      </c>
      <c r="U1" s="46"/>
    </row>
    <row r="2" spans="1:23" ht="21.75" customHeight="1">
      <c r="A2" s="45"/>
      <c r="B2" s="46"/>
      <c r="C2" s="47" t="s">
        <v>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27" t="s">
        <v>9</v>
      </c>
      <c r="S2" s="127"/>
      <c r="T2" s="5" t="s">
        <v>40</v>
      </c>
      <c r="U2" s="46"/>
    </row>
    <row r="3" spans="1:23" ht="18" customHeight="1">
      <c r="A3" s="45"/>
      <c r="B3" s="50"/>
      <c r="C3" s="51" t="s">
        <v>8</v>
      </c>
      <c r="D3" s="4"/>
      <c r="E3" s="50"/>
      <c r="F3" s="50"/>
      <c r="G3" s="50"/>
      <c r="H3" s="50"/>
      <c r="I3" s="50"/>
      <c r="J3" s="50"/>
      <c r="K3" s="4"/>
      <c r="L3" s="52"/>
      <c r="M3" s="52"/>
      <c r="N3" s="52"/>
      <c r="O3" s="52"/>
      <c r="P3" s="52"/>
      <c r="Q3" s="50"/>
      <c r="R3" s="127" t="s">
        <v>7</v>
      </c>
      <c r="S3" s="127"/>
      <c r="T3" s="78" t="s">
        <v>41</v>
      </c>
      <c r="U3" s="4"/>
    </row>
    <row r="4" spans="1:23" s="13" customFormat="1" ht="22.5" customHeight="1">
      <c r="A4" s="54"/>
      <c r="B4" s="49" t="s">
        <v>6</v>
      </c>
      <c r="C4" s="53" t="s">
        <v>74</v>
      </c>
      <c r="D4" s="127"/>
      <c r="E4" s="127"/>
      <c r="F4" s="55" t="s">
        <v>72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127" t="s">
        <v>5</v>
      </c>
      <c r="S4" s="127"/>
      <c r="T4" s="5" t="s">
        <v>73</v>
      </c>
      <c r="U4" s="52"/>
    </row>
    <row r="5" spans="1:23" s="13" customFormat="1" ht="22.5" customHeight="1">
      <c r="A5" s="54"/>
      <c r="B5" s="56"/>
      <c r="C5" s="49" t="s">
        <v>29</v>
      </c>
      <c r="D5" s="57" t="s">
        <v>44</v>
      </c>
      <c r="E5" s="57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8"/>
      <c r="S5" s="5"/>
      <c r="T5" s="5"/>
      <c r="U5" s="52"/>
    </row>
    <row r="6" spans="1:23" s="13" customFormat="1" ht="15" customHeight="1">
      <c r="A6" s="54"/>
      <c r="B6" s="56"/>
      <c r="C6" s="59"/>
      <c r="D6" s="48"/>
      <c r="E6" s="4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44"/>
      <c r="S6" s="5"/>
      <c r="T6" s="5"/>
      <c r="U6" s="52"/>
    </row>
    <row r="7" spans="1:23" ht="20.100000000000001" customHeight="1">
      <c r="A7" s="133" t="s">
        <v>36</v>
      </c>
      <c r="B7" s="131" t="s">
        <v>3</v>
      </c>
      <c r="C7" s="13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0"/>
      <c r="T7" s="6" t="s">
        <v>4</v>
      </c>
      <c r="U7" s="40"/>
    </row>
    <row r="8" spans="1:23" s="9" customFormat="1" ht="33.75" customHeight="1">
      <c r="A8" s="133"/>
      <c r="B8" s="132"/>
      <c r="C8" s="132"/>
      <c r="D8" s="11" t="s">
        <v>42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2" t="s">
        <v>71</v>
      </c>
      <c r="R8" s="128" t="s">
        <v>43</v>
      </c>
      <c r="S8" s="129"/>
      <c r="T8" s="10" t="s">
        <v>2</v>
      </c>
      <c r="U8" s="125" t="s">
        <v>27</v>
      </c>
    </row>
    <row r="9" spans="1:23" ht="19.5" customHeight="1">
      <c r="A9" s="133"/>
      <c r="B9" s="132"/>
      <c r="C9" s="132"/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121">
        <v>0.4</v>
      </c>
      <c r="R9" s="7" t="s">
        <v>69</v>
      </c>
      <c r="S9" s="7" t="s">
        <v>45</v>
      </c>
      <c r="T9" s="20" t="s">
        <v>31</v>
      </c>
      <c r="U9" s="126"/>
    </row>
    <row r="10" spans="1:23" ht="19.5" customHeight="1">
      <c r="A10" s="86"/>
      <c r="B10" s="6" t="s">
        <v>1</v>
      </c>
      <c r="C10" s="6" t="s">
        <v>0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5</v>
      </c>
      <c r="K10" s="8">
        <v>10</v>
      </c>
      <c r="L10" s="8">
        <v>10</v>
      </c>
      <c r="M10" s="8">
        <v>10</v>
      </c>
      <c r="N10" s="8">
        <v>5</v>
      </c>
      <c r="O10" s="8">
        <v>10</v>
      </c>
      <c r="P10" s="8">
        <v>10</v>
      </c>
      <c r="Q10" s="87">
        <v>40</v>
      </c>
      <c r="R10" s="7">
        <v>40</v>
      </c>
      <c r="S10" s="7">
        <v>20</v>
      </c>
      <c r="T10" s="20"/>
      <c r="U10" s="88"/>
    </row>
    <row r="11" spans="1:23" ht="18" customHeight="1">
      <c r="A11" s="96">
        <v>1</v>
      </c>
      <c r="B11" s="110">
        <v>101519008</v>
      </c>
      <c r="C11" s="110" t="s">
        <v>46</v>
      </c>
      <c r="D11" s="81">
        <v>9.1</v>
      </c>
      <c r="E11" s="81">
        <v>7.5</v>
      </c>
      <c r="F11" s="81">
        <v>9</v>
      </c>
      <c r="G11" s="81">
        <v>9</v>
      </c>
      <c r="H11" s="81">
        <v>9.1999999999999993</v>
      </c>
      <c r="I11" s="81">
        <v>9</v>
      </c>
      <c r="J11" s="81">
        <v>9.1</v>
      </c>
      <c r="K11" s="81">
        <v>10</v>
      </c>
      <c r="L11" s="81">
        <v>9</v>
      </c>
      <c r="M11" s="81">
        <v>10</v>
      </c>
      <c r="N11" s="81">
        <v>9.1999999999999993</v>
      </c>
      <c r="O11" s="100">
        <v>9</v>
      </c>
      <c r="P11" s="100">
        <v>9.1999999999999993</v>
      </c>
      <c r="Q11" s="81">
        <v>36.4</v>
      </c>
      <c r="R11" s="81">
        <v>35</v>
      </c>
      <c r="S11" s="81">
        <v>19</v>
      </c>
      <c r="T11" s="100">
        <f t="shared" ref="T11:T33" si="0">SUM(Q11:S11)</f>
        <v>90.4</v>
      </c>
      <c r="U11" s="81"/>
    </row>
    <row r="12" spans="1:23" ht="18" customHeight="1">
      <c r="A12" s="96">
        <v>2</v>
      </c>
      <c r="B12" s="97">
        <v>101519009</v>
      </c>
      <c r="C12" s="97" t="s">
        <v>47</v>
      </c>
      <c r="D12" s="81">
        <v>6.4</v>
      </c>
      <c r="E12" s="81">
        <v>5</v>
      </c>
      <c r="F12" s="81">
        <v>6.3</v>
      </c>
      <c r="G12" s="81">
        <v>7</v>
      </c>
      <c r="H12" s="81">
        <v>6.5</v>
      </c>
      <c r="I12" s="81">
        <v>6</v>
      </c>
      <c r="J12" s="81">
        <v>6.4</v>
      </c>
      <c r="K12" s="81">
        <v>7</v>
      </c>
      <c r="L12" s="81">
        <v>6</v>
      </c>
      <c r="M12" s="81">
        <v>6.8</v>
      </c>
      <c r="N12" s="81">
        <v>6.6</v>
      </c>
      <c r="O12" s="81">
        <v>6.3</v>
      </c>
      <c r="P12" s="81">
        <v>6.4</v>
      </c>
      <c r="Q12" s="81">
        <v>25.44</v>
      </c>
      <c r="R12" s="81">
        <v>33.5</v>
      </c>
      <c r="S12" s="81">
        <v>14.55</v>
      </c>
      <c r="T12" s="81">
        <f t="shared" si="0"/>
        <v>73.489999999999995</v>
      </c>
      <c r="U12" s="81"/>
    </row>
    <row r="13" spans="1:23" ht="18" customHeight="1">
      <c r="A13" s="96">
        <v>3</v>
      </c>
      <c r="B13" s="97">
        <v>101519023</v>
      </c>
      <c r="C13" s="97" t="s">
        <v>48</v>
      </c>
      <c r="D13" s="81">
        <v>7.2</v>
      </c>
      <c r="E13" s="81">
        <v>7.5</v>
      </c>
      <c r="F13" s="81">
        <v>7.2</v>
      </c>
      <c r="G13" s="81">
        <v>8.5</v>
      </c>
      <c r="H13" s="81">
        <v>7</v>
      </c>
      <c r="I13" s="81">
        <v>5</v>
      </c>
      <c r="J13" s="81">
        <v>7.4</v>
      </c>
      <c r="K13" s="81">
        <v>7</v>
      </c>
      <c r="L13" s="81">
        <v>7.2</v>
      </c>
      <c r="M13" s="81">
        <v>8</v>
      </c>
      <c r="N13" s="81">
        <v>7.2</v>
      </c>
      <c r="O13" s="81">
        <v>7</v>
      </c>
      <c r="P13" s="81">
        <v>7.4</v>
      </c>
      <c r="Q13" s="81">
        <v>28.8</v>
      </c>
      <c r="R13" s="81">
        <v>29.3</v>
      </c>
      <c r="S13" s="81">
        <v>16</v>
      </c>
      <c r="T13" s="81">
        <f t="shared" si="0"/>
        <v>74.099999999999994</v>
      </c>
      <c r="U13" s="81"/>
      <c r="W13" s="1" t="s">
        <v>70</v>
      </c>
    </row>
    <row r="14" spans="1:23" ht="18" customHeight="1">
      <c r="A14" s="96">
        <v>4</v>
      </c>
      <c r="B14" s="97">
        <v>101519048</v>
      </c>
      <c r="C14" s="97" t="s">
        <v>49</v>
      </c>
      <c r="D14" s="81">
        <v>6.2</v>
      </c>
      <c r="E14" s="81">
        <v>7.5</v>
      </c>
      <c r="F14" s="81">
        <v>6.1</v>
      </c>
      <c r="G14" s="81">
        <v>7</v>
      </c>
      <c r="H14" s="81">
        <v>6.2</v>
      </c>
      <c r="I14" s="81">
        <v>3</v>
      </c>
      <c r="J14" s="81">
        <v>6.2</v>
      </c>
      <c r="K14" s="81">
        <v>7</v>
      </c>
      <c r="L14" s="81">
        <v>6.1</v>
      </c>
      <c r="M14" s="81">
        <v>6.4</v>
      </c>
      <c r="N14" s="81">
        <v>6</v>
      </c>
      <c r="O14" s="81">
        <v>6.4</v>
      </c>
      <c r="P14" s="81">
        <v>6.1</v>
      </c>
      <c r="Q14" s="81">
        <v>24.72</v>
      </c>
      <c r="R14" s="81">
        <v>32.5</v>
      </c>
      <c r="S14" s="81">
        <v>19</v>
      </c>
      <c r="T14" s="81">
        <f t="shared" si="0"/>
        <v>76.22</v>
      </c>
      <c r="U14" s="81"/>
    </row>
    <row r="15" spans="1:23" ht="18" customHeight="1">
      <c r="A15" s="96">
        <v>5</v>
      </c>
      <c r="B15" s="97">
        <v>101519059</v>
      </c>
      <c r="C15" s="97" t="s">
        <v>50</v>
      </c>
      <c r="D15" s="81">
        <v>8.6</v>
      </c>
      <c r="E15" s="81">
        <v>10</v>
      </c>
      <c r="F15" s="81">
        <v>8.6</v>
      </c>
      <c r="G15" s="81">
        <v>8</v>
      </c>
      <c r="H15" s="81">
        <v>8.4</v>
      </c>
      <c r="I15" s="81">
        <v>8.5</v>
      </c>
      <c r="J15" s="81">
        <v>8.8000000000000007</v>
      </c>
      <c r="K15" s="81">
        <v>8.5</v>
      </c>
      <c r="L15" s="81">
        <v>8.8000000000000007</v>
      </c>
      <c r="M15" s="81">
        <v>8</v>
      </c>
      <c r="N15" s="81">
        <v>8.4</v>
      </c>
      <c r="O15" s="81">
        <v>8.8000000000000007</v>
      </c>
      <c r="P15" s="81">
        <v>8.4</v>
      </c>
      <c r="Q15" s="81">
        <v>34.4</v>
      </c>
      <c r="R15" s="81">
        <v>30</v>
      </c>
      <c r="S15" s="81">
        <v>15.9</v>
      </c>
      <c r="T15" s="81">
        <f t="shared" si="0"/>
        <v>80.300000000000011</v>
      </c>
      <c r="U15" s="81"/>
    </row>
    <row r="16" spans="1:23" ht="18" customHeight="1">
      <c r="A16" s="96">
        <v>6</v>
      </c>
      <c r="B16" s="97">
        <v>101519060</v>
      </c>
      <c r="C16" s="97" t="s">
        <v>51</v>
      </c>
      <c r="D16" s="81">
        <v>6.5</v>
      </c>
      <c r="E16" s="81">
        <v>5</v>
      </c>
      <c r="F16" s="81">
        <v>6.1</v>
      </c>
      <c r="G16" s="81">
        <v>6.5</v>
      </c>
      <c r="H16" s="81">
        <v>6.2</v>
      </c>
      <c r="I16" s="81">
        <v>6.5</v>
      </c>
      <c r="J16" s="81">
        <v>6.1</v>
      </c>
      <c r="K16" s="81">
        <v>5.5</v>
      </c>
      <c r="L16" s="81">
        <v>6.2</v>
      </c>
      <c r="M16" s="81">
        <v>7.2</v>
      </c>
      <c r="N16" s="81">
        <v>6.1</v>
      </c>
      <c r="O16" s="81">
        <v>6.2</v>
      </c>
      <c r="P16" s="81">
        <v>5.7</v>
      </c>
      <c r="Q16" s="81">
        <v>24.56</v>
      </c>
      <c r="R16" s="81">
        <v>31</v>
      </c>
      <c r="S16" s="81">
        <v>14.15</v>
      </c>
      <c r="T16" s="81">
        <f t="shared" si="0"/>
        <v>69.710000000000008</v>
      </c>
      <c r="U16" s="81"/>
    </row>
    <row r="17" spans="1:23" ht="18" customHeight="1">
      <c r="A17" s="96">
        <v>7</v>
      </c>
      <c r="B17" s="97">
        <v>101519069</v>
      </c>
      <c r="C17" s="97" t="s">
        <v>52</v>
      </c>
      <c r="D17" s="81">
        <v>6.8</v>
      </c>
      <c r="E17" s="81">
        <v>6.5</v>
      </c>
      <c r="F17" s="81">
        <v>6.8</v>
      </c>
      <c r="G17" s="81">
        <v>6.5</v>
      </c>
      <c r="H17" s="81">
        <v>6.8</v>
      </c>
      <c r="I17" s="81">
        <v>6.5</v>
      </c>
      <c r="J17" s="81">
        <v>6.8</v>
      </c>
      <c r="K17" s="81">
        <v>7</v>
      </c>
      <c r="L17" s="81">
        <v>6.8</v>
      </c>
      <c r="M17" s="81">
        <v>7.4</v>
      </c>
      <c r="N17" s="81">
        <v>6.6</v>
      </c>
      <c r="O17" s="81">
        <v>6.8</v>
      </c>
      <c r="P17" s="81">
        <v>6.8</v>
      </c>
      <c r="Q17" s="81">
        <v>27.12</v>
      </c>
      <c r="R17" s="81">
        <v>28.6</v>
      </c>
      <c r="S17" s="81">
        <v>13.3</v>
      </c>
      <c r="T17" s="81">
        <f t="shared" si="0"/>
        <v>69.02</v>
      </c>
      <c r="U17" s="81"/>
    </row>
    <row r="18" spans="1:23" ht="18" customHeight="1">
      <c r="A18" s="96">
        <v>8</v>
      </c>
      <c r="B18" s="97">
        <v>101519071</v>
      </c>
      <c r="C18" s="97" t="s">
        <v>53</v>
      </c>
      <c r="D18" s="81">
        <v>6.9</v>
      </c>
      <c r="E18" s="81">
        <v>6.5</v>
      </c>
      <c r="F18" s="81">
        <v>6.9</v>
      </c>
      <c r="G18" s="81">
        <v>7</v>
      </c>
      <c r="H18" s="81">
        <v>6.9</v>
      </c>
      <c r="I18" s="81">
        <v>7</v>
      </c>
      <c r="J18" s="81">
        <v>6.9</v>
      </c>
      <c r="K18" s="81">
        <v>7</v>
      </c>
      <c r="L18" s="81">
        <v>6.9</v>
      </c>
      <c r="M18" s="81">
        <v>7</v>
      </c>
      <c r="N18" s="81">
        <v>6.9</v>
      </c>
      <c r="O18" s="81">
        <v>6.7</v>
      </c>
      <c r="P18" s="81">
        <v>7.1</v>
      </c>
      <c r="Q18" s="81">
        <v>27.6</v>
      </c>
      <c r="R18" s="81">
        <v>30</v>
      </c>
      <c r="S18" s="81">
        <v>10</v>
      </c>
      <c r="T18" s="81">
        <f t="shared" si="0"/>
        <v>67.599999999999994</v>
      </c>
      <c r="U18" s="81"/>
    </row>
    <row r="19" spans="1:23" ht="18" customHeight="1">
      <c r="A19" s="96">
        <v>9</v>
      </c>
      <c r="B19" s="97">
        <v>101519087</v>
      </c>
      <c r="C19" s="97" t="s">
        <v>54</v>
      </c>
      <c r="D19" s="101">
        <v>6</v>
      </c>
      <c r="E19" s="81">
        <v>2.5</v>
      </c>
      <c r="F19" s="81">
        <v>6</v>
      </c>
      <c r="G19" s="81">
        <v>7</v>
      </c>
      <c r="H19" s="81">
        <v>6</v>
      </c>
      <c r="I19" s="81">
        <v>7</v>
      </c>
      <c r="J19" s="81">
        <v>6</v>
      </c>
      <c r="K19" s="81">
        <v>6.5</v>
      </c>
      <c r="L19" s="81">
        <v>6</v>
      </c>
      <c r="M19" s="81">
        <v>6.8</v>
      </c>
      <c r="N19" s="81">
        <v>6</v>
      </c>
      <c r="O19" s="81">
        <v>5.7</v>
      </c>
      <c r="P19" s="81">
        <v>6</v>
      </c>
      <c r="Q19" s="81">
        <v>23.84</v>
      </c>
      <c r="R19" s="81">
        <v>27</v>
      </c>
      <c r="S19" s="81">
        <v>9</v>
      </c>
      <c r="T19" s="81">
        <f t="shared" si="0"/>
        <v>59.84</v>
      </c>
      <c r="U19" s="81"/>
    </row>
    <row r="20" spans="1:23" ht="18" customHeight="1">
      <c r="A20" s="96">
        <v>10</v>
      </c>
      <c r="B20" s="97">
        <v>101519116</v>
      </c>
      <c r="C20" s="97" t="s">
        <v>55</v>
      </c>
      <c r="D20" s="81">
        <v>8</v>
      </c>
      <c r="E20" s="81">
        <v>7.5</v>
      </c>
      <c r="F20" s="81">
        <v>8</v>
      </c>
      <c r="G20" s="81">
        <v>8</v>
      </c>
      <c r="H20" s="101">
        <v>7</v>
      </c>
      <c r="I20" s="81">
        <v>7.5</v>
      </c>
      <c r="J20" s="101">
        <v>9</v>
      </c>
      <c r="K20" s="81">
        <v>8</v>
      </c>
      <c r="L20" s="81">
        <v>8</v>
      </c>
      <c r="M20" s="81">
        <v>9.6</v>
      </c>
      <c r="N20" s="81">
        <v>8</v>
      </c>
      <c r="O20" s="81">
        <v>7.5</v>
      </c>
      <c r="P20" s="81">
        <v>8.5</v>
      </c>
      <c r="Q20" s="81">
        <v>32.18</v>
      </c>
      <c r="R20" s="81">
        <v>33</v>
      </c>
      <c r="S20" s="81">
        <v>16.75</v>
      </c>
      <c r="T20" s="81">
        <f t="shared" si="0"/>
        <v>81.93</v>
      </c>
      <c r="U20" s="81"/>
    </row>
    <row r="21" spans="1:23" ht="18" customHeight="1">
      <c r="A21" s="96">
        <v>11</v>
      </c>
      <c r="B21" s="97">
        <v>101519141</v>
      </c>
      <c r="C21" s="97" t="s">
        <v>56</v>
      </c>
      <c r="D21" s="81">
        <v>8.6</v>
      </c>
      <c r="E21" s="81">
        <v>10</v>
      </c>
      <c r="F21" s="81">
        <v>8.6</v>
      </c>
      <c r="G21" s="81">
        <v>9.5</v>
      </c>
      <c r="H21" s="81">
        <v>8.4</v>
      </c>
      <c r="I21" s="81">
        <v>9.5</v>
      </c>
      <c r="J21" s="81">
        <v>8.8000000000000007</v>
      </c>
      <c r="K21" s="81">
        <v>7.5</v>
      </c>
      <c r="L21" s="81">
        <v>8.6</v>
      </c>
      <c r="M21" s="81">
        <v>6.6</v>
      </c>
      <c r="N21" s="81">
        <v>8.4</v>
      </c>
      <c r="O21" s="81">
        <v>8.8000000000000007</v>
      </c>
      <c r="P21" s="81">
        <v>8.5</v>
      </c>
      <c r="Q21" s="81">
        <v>34.479999999999997</v>
      </c>
      <c r="R21" s="81">
        <v>31.5</v>
      </c>
      <c r="S21" s="81">
        <v>16.600000000000001</v>
      </c>
      <c r="T21" s="81">
        <f t="shared" si="0"/>
        <v>82.579999999999984</v>
      </c>
      <c r="U21" s="81"/>
    </row>
    <row r="22" spans="1:23" ht="18" customHeight="1">
      <c r="A22" s="96">
        <v>12</v>
      </c>
      <c r="B22" s="97">
        <v>101519146</v>
      </c>
      <c r="C22" s="97" t="s">
        <v>57</v>
      </c>
      <c r="D22" s="81">
        <v>7.8</v>
      </c>
      <c r="E22" s="81">
        <v>10</v>
      </c>
      <c r="F22" s="81">
        <v>7.8</v>
      </c>
      <c r="G22" s="81">
        <v>6</v>
      </c>
      <c r="H22" s="101">
        <v>7.6</v>
      </c>
      <c r="I22" s="81">
        <v>8</v>
      </c>
      <c r="J22" s="101">
        <v>8</v>
      </c>
      <c r="K22" s="81">
        <v>7</v>
      </c>
      <c r="L22" s="81">
        <v>7.6</v>
      </c>
      <c r="M22" s="81">
        <v>7.8</v>
      </c>
      <c r="N22" s="81">
        <v>8</v>
      </c>
      <c r="O22" s="81">
        <v>7.3</v>
      </c>
      <c r="P22" s="81">
        <v>8</v>
      </c>
      <c r="Q22" s="81">
        <v>31.04</v>
      </c>
      <c r="R22" s="81">
        <v>31.5</v>
      </c>
      <c r="S22" s="81">
        <v>15</v>
      </c>
      <c r="T22" s="81">
        <f t="shared" si="0"/>
        <v>77.539999999999992</v>
      </c>
      <c r="U22" s="81"/>
    </row>
    <row r="23" spans="1:23" ht="18" customHeight="1">
      <c r="A23" s="96">
        <v>13</v>
      </c>
      <c r="B23" s="97">
        <v>101519148</v>
      </c>
      <c r="C23" s="97" t="s">
        <v>58</v>
      </c>
      <c r="D23" s="81">
        <v>7.4</v>
      </c>
      <c r="E23" s="81">
        <v>7.6</v>
      </c>
      <c r="F23" s="81">
        <v>7.4</v>
      </c>
      <c r="G23" s="81">
        <v>9.5</v>
      </c>
      <c r="H23" s="101">
        <v>7.4</v>
      </c>
      <c r="I23" s="81">
        <v>6</v>
      </c>
      <c r="J23" s="81">
        <v>7.4</v>
      </c>
      <c r="K23" s="81">
        <v>6.5</v>
      </c>
      <c r="L23" s="81">
        <v>7.6</v>
      </c>
      <c r="M23" s="81">
        <v>7.2</v>
      </c>
      <c r="N23" s="81">
        <v>7.1</v>
      </c>
      <c r="O23" s="81">
        <v>7.4</v>
      </c>
      <c r="P23" s="81">
        <v>7.2</v>
      </c>
      <c r="Q23" s="81">
        <v>29.44</v>
      </c>
      <c r="R23" s="81">
        <v>31.5</v>
      </c>
      <c r="S23" s="81">
        <v>15</v>
      </c>
      <c r="T23" s="81">
        <f t="shared" si="0"/>
        <v>75.94</v>
      </c>
      <c r="U23" s="81"/>
    </row>
    <row r="24" spans="1:23" ht="18" customHeight="1">
      <c r="A24" s="96">
        <v>14</v>
      </c>
      <c r="B24" s="97">
        <v>101519159</v>
      </c>
      <c r="C24" s="97" t="s">
        <v>59</v>
      </c>
      <c r="D24" s="103">
        <v>7.3</v>
      </c>
      <c r="E24" s="81">
        <v>10</v>
      </c>
      <c r="F24" s="103">
        <v>7.2</v>
      </c>
      <c r="G24" s="81">
        <v>6.5</v>
      </c>
      <c r="H24" s="105">
        <v>7.4</v>
      </c>
      <c r="I24" s="81">
        <v>6</v>
      </c>
      <c r="J24" s="105">
        <v>7.4</v>
      </c>
      <c r="K24" s="81">
        <v>6</v>
      </c>
      <c r="L24" s="103">
        <v>7.4</v>
      </c>
      <c r="M24" s="81">
        <v>7.8</v>
      </c>
      <c r="N24" s="103">
        <v>7</v>
      </c>
      <c r="O24" s="103">
        <v>7.4</v>
      </c>
      <c r="P24" s="103">
        <v>7</v>
      </c>
      <c r="Q24" s="81">
        <v>29.04</v>
      </c>
      <c r="R24" s="81">
        <v>30</v>
      </c>
      <c r="S24" s="81">
        <v>15.8</v>
      </c>
      <c r="T24" s="104">
        <f t="shared" si="0"/>
        <v>74.84</v>
      </c>
      <c r="U24" s="92"/>
      <c r="V24" s="93"/>
    </row>
    <row r="25" spans="1:23" ht="18" customHeight="1">
      <c r="A25" s="96">
        <v>15</v>
      </c>
      <c r="B25" s="97">
        <v>101519160</v>
      </c>
      <c r="C25" s="97" t="s">
        <v>60</v>
      </c>
      <c r="D25" s="81">
        <v>9.6999999999999993</v>
      </c>
      <c r="E25" s="81">
        <v>10</v>
      </c>
      <c r="F25" s="81">
        <v>9.6999999999999993</v>
      </c>
      <c r="G25" s="81">
        <v>10</v>
      </c>
      <c r="H25" s="81">
        <v>9.5</v>
      </c>
      <c r="I25" s="81">
        <v>9.5</v>
      </c>
      <c r="J25" s="81">
        <v>9.9</v>
      </c>
      <c r="K25" s="81">
        <v>10</v>
      </c>
      <c r="L25" s="81">
        <v>9.6999999999999993</v>
      </c>
      <c r="M25" s="81">
        <v>9</v>
      </c>
      <c r="N25" s="81">
        <v>9.9</v>
      </c>
      <c r="O25" s="81">
        <v>9.5</v>
      </c>
      <c r="P25" s="81">
        <v>9.6999999999999993</v>
      </c>
      <c r="Q25" s="81">
        <v>38.799999999999997</v>
      </c>
      <c r="R25" s="81">
        <v>32</v>
      </c>
      <c r="S25" s="81">
        <v>17.5</v>
      </c>
      <c r="T25" s="81">
        <f t="shared" si="0"/>
        <v>88.3</v>
      </c>
      <c r="U25" s="81"/>
    </row>
    <row r="26" spans="1:23" ht="18" customHeight="1">
      <c r="A26" s="96">
        <v>16</v>
      </c>
      <c r="B26" s="97">
        <v>101519161</v>
      </c>
      <c r="C26" s="97" t="s">
        <v>61</v>
      </c>
      <c r="D26" s="106">
        <v>7.8</v>
      </c>
      <c r="E26" s="81">
        <v>5</v>
      </c>
      <c r="F26" s="106">
        <v>7.8</v>
      </c>
      <c r="G26" s="81">
        <v>9</v>
      </c>
      <c r="H26" s="106">
        <v>7.6</v>
      </c>
      <c r="I26" s="81">
        <v>10</v>
      </c>
      <c r="J26" s="107">
        <v>8</v>
      </c>
      <c r="K26" s="81">
        <v>8</v>
      </c>
      <c r="L26" s="106">
        <v>7.6</v>
      </c>
      <c r="M26" s="81">
        <v>7</v>
      </c>
      <c r="N26" s="106">
        <v>8</v>
      </c>
      <c r="O26" s="103">
        <v>7.6</v>
      </c>
      <c r="P26" s="103">
        <v>8</v>
      </c>
      <c r="Q26" s="81">
        <v>31.2</v>
      </c>
      <c r="R26" s="81">
        <v>31</v>
      </c>
      <c r="S26" s="81">
        <v>17.5</v>
      </c>
      <c r="T26" s="81">
        <f t="shared" si="0"/>
        <v>79.7</v>
      </c>
      <c r="U26" s="81"/>
    </row>
    <row r="27" spans="1:23" ht="18" customHeight="1">
      <c r="A27" s="96">
        <v>17</v>
      </c>
      <c r="B27" s="97">
        <v>101519162</v>
      </c>
      <c r="C27" s="97" t="s">
        <v>62</v>
      </c>
      <c r="D27" s="108">
        <v>8.1</v>
      </c>
      <c r="E27" s="81">
        <v>7.5</v>
      </c>
      <c r="F27" s="109">
        <v>8.3000000000000007</v>
      </c>
      <c r="G27" s="81">
        <v>9</v>
      </c>
      <c r="H27" s="108">
        <v>8</v>
      </c>
      <c r="I27" s="81">
        <v>8.5</v>
      </c>
      <c r="J27" s="108">
        <v>8.1</v>
      </c>
      <c r="K27" s="81">
        <v>7.5</v>
      </c>
      <c r="L27" s="108">
        <v>8.3000000000000007</v>
      </c>
      <c r="M27" s="81">
        <v>8</v>
      </c>
      <c r="N27" s="108">
        <v>8</v>
      </c>
      <c r="O27" s="103">
        <v>8</v>
      </c>
      <c r="P27" s="103">
        <v>8</v>
      </c>
      <c r="Q27" s="81">
        <v>32.4</v>
      </c>
      <c r="R27" s="81">
        <v>32</v>
      </c>
      <c r="S27" s="81">
        <v>14.15</v>
      </c>
      <c r="T27" s="81">
        <f t="shared" si="0"/>
        <v>78.550000000000011</v>
      </c>
      <c r="U27" s="81"/>
    </row>
    <row r="28" spans="1:23" ht="18" customHeight="1">
      <c r="A28" s="96">
        <v>18</v>
      </c>
      <c r="B28" s="97">
        <v>101519165</v>
      </c>
      <c r="C28" s="97" t="s">
        <v>63</v>
      </c>
      <c r="D28" s="94">
        <v>7</v>
      </c>
      <c r="E28" s="81">
        <v>7.5</v>
      </c>
      <c r="F28" s="94">
        <v>7</v>
      </c>
      <c r="G28" s="81">
        <v>7</v>
      </c>
      <c r="H28" s="94">
        <v>7</v>
      </c>
      <c r="I28" s="81">
        <v>5.5</v>
      </c>
      <c r="J28" s="94">
        <v>7</v>
      </c>
      <c r="K28" s="81">
        <v>7.5</v>
      </c>
      <c r="L28" s="94">
        <v>7</v>
      </c>
      <c r="M28" s="81">
        <v>7</v>
      </c>
      <c r="N28" s="81">
        <v>7</v>
      </c>
      <c r="O28" s="81">
        <v>6.5</v>
      </c>
      <c r="P28" s="81">
        <v>8</v>
      </c>
      <c r="Q28" s="81">
        <v>27.92</v>
      </c>
      <c r="R28" s="81">
        <v>31</v>
      </c>
      <c r="S28" s="81">
        <v>13.7</v>
      </c>
      <c r="T28" s="81">
        <f t="shared" si="0"/>
        <v>72.62</v>
      </c>
      <c r="U28" s="81"/>
    </row>
    <row r="29" spans="1:23" ht="18" customHeight="1">
      <c r="A29" s="96">
        <v>19</v>
      </c>
      <c r="B29" s="97">
        <v>101519166</v>
      </c>
      <c r="C29" s="97" t="s">
        <v>64</v>
      </c>
      <c r="D29" s="94">
        <v>4</v>
      </c>
      <c r="E29" s="81">
        <v>4</v>
      </c>
      <c r="F29" s="94">
        <v>5</v>
      </c>
      <c r="G29" s="81">
        <v>1.5</v>
      </c>
      <c r="H29" s="94">
        <v>3</v>
      </c>
      <c r="I29" s="81">
        <v>4</v>
      </c>
      <c r="J29" s="94">
        <v>4</v>
      </c>
      <c r="K29" s="81">
        <v>5</v>
      </c>
      <c r="L29" s="94">
        <v>3</v>
      </c>
      <c r="M29" s="81">
        <v>5.6</v>
      </c>
      <c r="N29" s="81">
        <v>5</v>
      </c>
      <c r="O29" s="81">
        <v>3</v>
      </c>
      <c r="P29" s="81">
        <v>5</v>
      </c>
      <c r="Q29" s="81">
        <v>16.079999999999998</v>
      </c>
      <c r="R29" s="81">
        <v>30</v>
      </c>
      <c r="S29" s="81">
        <v>14.3</v>
      </c>
      <c r="T29" s="81">
        <f t="shared" si="0"/>
        <v>60.379999999999995</v>
      </c>
      <c r="U29" s="81"/>
    </row>
    <row r="30" spans="1:23" ht="18" customHeight="1">
      <c r="A30" s="96">
        <v>20</v>
      </c>
      <c r="B30" s="97">
        <v>101519181</v>
      </c>
      <c r="C30" s="97" t="s">
        <v>65</v>
      </c>
      <c r="D30" s="94">
        <v>8</v>
      </c>
      <c r="E30" s="81">
        <v>10</v>
      </c>
      <c r="F30" s="94">
        <v>7.8</v>
      </c>
      <c r="G30" s="81">
        <v>8</v>
      </c>
      <c r="H30" s="94">
        <v>7.8</v>
      </c>
      <c r="I30" s="81">
        <v>7</v>
      </c>
      <c r="J30" s="94">
        <v>8</v>
      </c>
      <c r="K30" s="81">
        <v>6.5</v>
      </c>
      <c r="L30" s="94">
        <v>7.8</v>
      </c>
      <c r="M30" s="81">
        <v>8</v>
      </c>
      <c r="N30" s="81">
        <v>8</v>
      </c>
      <c r="O30" s="81">
        <v>7.8</v>
      </c>
      <c r="P30" s="81">
        <v>8</v>
      </c>
      <c r="Q30" s="81">
        <v>31.6</v>
      </c>
      <c r="R30" s="81">
        <v>31</v>
      </c>
      <c r="S30" s="81">
        <v>18.399999999999999</v>
      </c>
      <c r="T30" s="81">
        <f t="shared" si="0"/>
        <v>81</v>
      </c>
      <c r="U30" s="81"/>
    </row>
    <row r="31" spans="1:23" ht="18" customHeight="1">
      <c r="A31" s="96">
        <v>21</v>
      </c>
      <c r="B31" s="97">
        <v>101519214</v>
      </c>
      <c r="C31" s="97" t="s">
        <v>66</v>
      </c>
      <c r="D31" s="94">
        <v>7.5</v>
      </c>
      <c r="E31" s="81">
        <v>10</v>
      </c>
      <c r="F31" s="94">
        <v>7.5</v>
      </c>
      <c r="G31" s="81">
        <v>6</v>
      </c>
      <c r="H31" s="94">
        <v>7.5</v>
      </c>
      <c r="I31" s="81">
        <v>5</v>
      </c>
      <c r="J31" s="94">
        <v>7.5</v>
      </c>
      <c r="K31" s="81">
        <v>7.5</v>
      </c>
      <c r="L31" s="94">
        <v>7.2</v>
      </c>
      <c r="M31" s="81">
        <v>8.8000000000000007</v>
      </c>
      <c r="N31" s="81">
        <v>7.5</v>
      </c>
      <c r="O31" s="81">
        <v>7.5</v>
      </c>
      <c r="P31" s="99">
        <v>7.5</v>
      </c>
      <c r="Q31" s="99">
        <v>29.84</v>
      </c>
      <c r="R31" s="81">
        <v>31</v>
      </c>
      <c r="S31" s="81">
        <v>20</v>
      </c>
      <c r="T31" s="81">
        <f t="shared" si="0"/>
        <v>80.84</v>
      </c>
      <c r="U31" s="81"/>
      <c r="W31" s="1" t="s">
        <v>70</v>
      </c>
    </row>
    <row r="32" spans="1:23" ht="18" customHeight="1">
      <c r="A32" s="130">
        <v>22</v>
      </c>
      <c r="B32" s="98">
        <v>101519216</v>
      </c>
      <c r="C32" s="98" t="s">
        <v>67</v>
      </c>
      <c r="D32" s="94">
        <v>8.1999999999999993</v>
      </c>
      <c r="E32" s="99">
        <v>7.5</v>
      </c>
      <c r="F32" s="94">
        <v>8</v>
      </c>
      <c r="G32" s="99">
        <v>8</v>
      </c>
      <c r="H32" s="94">
        <v>8</v>
      </c>
      <c r="I32" s="99">
        <v>8.5</v>
      </c>
      <c r="J32" s="112">
        <v>8</v>
      </c>
      <c r="K32" s="99">
        <v>7</v>
      </c>
      <c r="L32" s="112">
        <v>8</v>
      </c>
      <c r="M32" s="99">
        <v>8.8000000000000007</v>
      </c>
      <c r="N32" s="81">
        <v>8</v>
      </c>
      <c r="O32" s="120">
        <v>8</v>
      </c>
      <c r="P32" s="111">
        <v>8</v>
      </c>
      <c r="Q32" s="111">
        <v>32.24</v>
      </c>
      <c r="R32" s="99">
        <v>35</v>
      </c>
      <c r="S32" s="99">
        <v>16.649999999999999</v>
      </c>
      <c r="T32" s="81">
        <f t="shared" si="0"/>
        <v>83.890000000000015</v>
      </c>
      <c r="U32" s="81"/>
    </row>
    <row r="33" spans="1:21" ht="18" customHeight="1">
      <c r="A33" s="134">
        <v>23</v>
      </c>
      <c r="B33" s="113">
        <v>101519224</v>
      </c>
      <c r="C33" s="113" t="s">
        <v>68</v>
      </c>
      <c r="D33" s="114">
        <v>6.6</v>
      </c>
      <c r="E33" s="115">
        <v>2.5</v>
      </c>
      <c r="F33" s="116">
        <v>6.6</v>
      </c>
      <c r="G33" s="115">
        <v>7</v>
      </c>
      <c r="H33" s="116">
        <v>6.6</v>
      </c>
      <c r="I33" s="115">
        <v>8</v>
      </c>
      <c r="J33" s="117">
        <v>6.4</v>
      </c>
      <c r="K33" s="115">
        <v>8</v>
      </c>
      <c r="L33" s="117">
        <v>6.8</v>
      </c>
      <c r="M33" s="115">
        <v>7.4</v>
      </c>
      <c r="N33" s="118">
        <v>6.6</v>
      </c>
      <c r="O33" s="119">
        <v>6.4</v>
      </c>
      <c r="P33" s="115">
        <v>6.8</v>
      </c>
      <c r="Q33" s="115">
        <v>26.32</v>
      </c>
      <c r="R33" s="111">
        <v>33.5</v>
      </c>
      <c r="S33" s="111">
        <v>15.4</v>
      </c>
      <c r="T33" s="118">
        <f t="shared" si="0"/>
        <v>75.22</v>
      </c>
      <c r="U33" s="92"/>
    </row>
    <row r="34" spans="1:21" ht="18" customHeight="1">
      <c r="A34" s="89"/>
      <c r="B34" s="90"/>
      <c r="C34" s="90"/>
      <c r="D34" s="95"/>
      <c r="E34" s="95"/>
      <c r="F34" s="95"/>
      <c r="G34" s="95"/>
      <c r="H34" s="95"/>
      <c r="I34" s="95"/>
      <c r="J34" s="95"/>
      <c r="K34" s="95"/>
      <c r="L34" s="95"/>
      <c r="M34" s="90"/>
      <c r="N34" s="90"/>
      <c r="O34" s="90"/>
      <c r="P34" s="90"/>
      <c r="Q34" s="90"/>
      <c r="R34" s="90"/>
      <c r="S34" s="90"/>
      <c r="T34" s="90"/>
      <c r="U34" s="91"/>
    </row>
    <row r="35" spans="1:21" ht="18" customHeight="1">
      <c r="A35" s="84"/>
      <c r="B35" s="85"/>
      <c r="C35" s="8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0"/>
    </row>
    <row r="36" spans="1:21" ht="18" customHeight="1">
      <c r="A36" s="84"/>
      <c r="B36" s="85"/>
      <c r="C36" s="8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0"/>
    </row>
    <row r="37" spans="1:21" ht="18" customHeight="1">
      <c r="A37" s="84"/>
      <c r="B37" s="85"/>
      <c r="C37" s="8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0"/>
    </row>
    <row r="38" spans="1:21" ht="18" customHeight="1">
      <c r="A38" s="84"/>
      <c r="B38" s="85"/>
      <c r="C38" s="85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0"/>
    </row>
    <row r="39" spans="1:21" ht="18" customHeight="1">
      <c r="A39" s="84"/>
      <c r="B39" s="85"/>
      <c r="C39" s="85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0"/>
    </row>
    <row r="40" spans="1:21" ht="18" customHeight="1">
      <c r="A40" s="84"/>
      <c r="B40" s="85"/>
      <c r="C40" s="85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0"/>
    </row>
    <row r="41" spans="1:21" ht="18" customHeight="1">
      <c r="A41" s="84"/>
      <c r="B41" s="85"/>
      <c r="C41" s="85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0"/>
    </row>
    <row r="42" spans="1:21" ht="18" customHeight="1">
      <c r="A42" s="84"/>
      <c r="B42" s="85"/>
      <c r="C42" s="85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/>
      <c r="U42" s="80"/>
    </row>
    <row r="43" spans="1:21" ht="18" customHeight="1">
      <c r="A43" s="84"/>
      <c r="B43" s="85"/>
      <c r="C43" s="85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79"/>
    </row>
    <row r="44" spans="1:21" ht="18" customHeight="1">
      <c r="A44" s="84"/>
      <c r="B44" s="85"/>
      <c r="C44" s="85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79"/>
    </row>
    <row r="45" spans="1:21" ht="18" customHeight="1">
      <c r="A45" s="84"/>
      <c r="B45" s="85"/>
      <c r="C45" s="85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79"/>
    </row>
    <row r="46" spans="1:21" ht="18" customHeight="1">
      <c r="A46" s="84"/>
      <c r="B46" s="85"/>
      <c r="C46" s="85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79"/>
    </row>
    <row r="47" spans="1:21" ht="18" customHeight="1">
      <c r="A47" s="84"/>
      <c r="B47" s="85"/>
      <c r="C47" s="85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79"/>
    </row>
    <row r="48" spans="1:21" ht="18" customHeight="1">
      <c r="A48" s="84"/>
      <c r="B48" s="85"/>
      <c r="C48" s="85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79"/>
    </row>
    <row r="49" spans="1:21" ht="18" customHeight="1">
      <c r="A49" s="84"/>
      <c r="B49" s="85"/>
      <c r="C49" s="85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79"/>
    </row>
    <row r="50" spans="1:21" ht="18" customHeight="1">
      <c r="A50" s="84"/>
      <c r="B50" s="85"/>
      <c r="C50" s="85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79"/>
    </row>
    <row r="51" spans="1:21" ht="18" customHeight="1">
      <c r="A51" s="84"/>
      <c r="B51" s="85"/>
      <c r="C51" s="85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79"/>
    </row>
    <row r="52" spans="1:21" ht="18" customHeight="1">
      <c r="A52" s="84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  <c r="U52" s="79"/>
    </row>
    <row r="53" spans="1:21" ht="18" customHeight="1"/>
    <row r="54" spans="1:21" ht="18" customHeight="1"/>
    <row r="55" spans="1:21" ht="18" customHeight="1"/>
    <row r="56" spans="1:21" ht="18" customHeight="1"/>
    <row r="57" spans="1:21" ht="18" customHeight="1"/>
    <row r="58" spans="1:21" ht="18" customHeight="1"/>
    <row r="59" spans="1:21" ht="18" customHeight="1"/>
    <row r="60" spans="1:21" ht="18" customHeight="1"/>
    <row r="61" spans="1:21" ht="18" customHeight="1"/>
    <row r="62" spans="1:21" ht="18" customHeight="1"/>
    <row r="63" spans="1:21" ht="18" customHeight="1"/>
    <row r="64" spans="1:2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</sheetData>
  <sheetProtection formatCells="0" formatColumns="0" formatRows="0" insertColumns="0" deleteColumns="0"/>
  <mergeCells count="8">
    <mergeCell ref="U8:U9"/>
    <mergeCell ref="A7:A9"/>
    <mergeCell ref="D4:E4"/>
    <mergeCell ref="R2:S2"/>
    <mergeCell ref="R3:S3"/>
    <mergeCell ref="R4:S4"/>
    <mergeCell ref="R8:S8"/>
    <mergeCell ref="B7:C9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ignoredErrors>
    <ignoredError sqref="T9:U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Grade Summary</vt:lpstr>
      <vt:lpstr>Course Code</vt:lpstr>
      <vt:lpstr>'Course Code'!Print_Area</vt:lpstr>
      <vt:lpstr>'Grade Summary'!Print_Area</vt:lpstr>
      <vt:lpstr>'Course Code'!Print_Titles</vt:lpstr>
      <vt:lpstr>Range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15001</cp:lastModifiedBy>
  <cp:lastPrinted>2010-10-25T06:01:34Z</cp:lastPrinted>
  <dcterms:created xsi:type="dcterms:W3CDTF">2010-08-16T07:00:02Z</dcterms:created>
  <dcterms:modified xsi:type="dcterms:W3CDTF">2014-01-17T09:28:59Z</dcterms:modified>
</cp:coreProperties>
</file>