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Q11" i="2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M10"/>
  <c r="J10"/>
  <c r="N10" l="1"/>
  <c r="O10" s="1"/>
  <c r="S10" l="1"/>
</calcChain>
</file>

<file path=xl/sharedStrings.xml><?xml version="1.0" encoding="utf-8"?>
<sst xmlns="http://schemas.openxmlformats.org/spreadsheetml/2006/main" count="57" uniqueCount="56">
  <si>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</si>
  <si>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</si>
  <si>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</si>
  <si>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</si>
  <si>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</si>
  <si>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</si>
  <si>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</si>
  <si>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</si>
  <si>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Quizes</t>
  </si>
  <si>
    <t>Total</t>
  </si>
  <si>
    <t>Assignments</t>
  </si>
  <si>
    <t xml:space="preserve">Sessional Total </t>
  </si>
  <si>
    <t xml:space="preserve">End Term </t>
  </si>
  <si>
    <t xml:space="preserve">Total Marks </t>
  </si>
  <si>
    <t>Grade</t>
  </si>
  <si>
    <t>Resourse Person</t>
  </si>
  <si>
    <t>Chairman / Chairperson</t>
  </si>
  <si>
    <t>Mid term marks</t>
  </si>
  <si>
    <t>Quiz+Assign Total</t>
  </si>
  <si>
    <t>Quiz +Assign Scaled</t>
  </si>
  <si>
    <t>Section:A</t>
  </si>
  <si>
    <t xml:space="preserve">Contact: </t>
  </si>
  <si>
    <t>ALI RAZA ANWAR</t>
  </si>
  <si>
    <t>SHARIQ TANVIR</t>
  </si>
  <si>
    <t>MUHAMMAD TAYYAB BUKHARI</t>
  </si>
  <si>
    <t>MUHAMMAD NAUMAN RIAZ</t>
  </si>
  <si>
    <t>MUHAMMAD AHMED</t>
  </si>
  <si>
    <t>MUHAMMAD IMRAN KHALID</t>
  </si>
  <si>
    <t>MUHAMMAD FAROOQ-E- AZAM</t>
  </si>
  <si>
    <t>SOHAIB SIDDIQUI</t>
  </si>
  <si>
    <t>BILAL KHALID</t>
  </si>
  <si>
    <t>USMAN ARSHED</t>
  </si>
  <si>
    <t>MUHAMMAD SAAD AKRAM</t>
  </si>
  <si>
    <t>NAVEED GHAFFAR</t>
  </si>
  <si>
    <t>MUHAMMAD USMAN SHAFIQ</t>
  </si>
  <si>
    <t xml:space="preserve">MUHAMMAD MOAZZAM ZUBAIR </t>
  </si>
  <si>
    <t>HAFIZ SHAH ABDULLAH ADIL</t>
  </si>
  <si>
    <t>AWAIS ALI</t>
  </si>
  <si>
    <t>BABAR ZAFAR</t>
  </si>
  <si>
    <t>HAFIZ MUHAMMAD LIAQAT AWAN</t>
  </si>
  <si>
    <t>SHAMEEL AHMED</t>
  </si>
  <si>
    <t>MUHAMMAD AAMIR TRAMBOO</t>
  </si>
  <si>
    <t>UMER MUHAMMAD RIAZ UL HAQ</t>
  </si>
  <si>
    <t>MUHAMMAD MOBEEN</t>
  </si>
  <si>
    <t xml:space="preserve">BADAR MUNIR </t>
  </si>
  <si>
    <t>NASIR RASHEED</t>
  </si>
  <si>
    <t>MUHAMMAD SHOAIB</t>
  </si>
  <si>
    <t>HAFIZ JAWAD AKHTAR</t>
  </si>
  <si>
    <t>MOHAMMAD ALI FAZAIL</t>
  </si>
  <si>
    <t xml:space="preserve">BILAWAL HUSSAIN </t>
  </si>
  <si>
    <r>
      <t>Resource Person</t>
    </r>
    <r>
      <rPr>
        <sz val="11"/>
        <color theme="1"/>
        <rFont val="Calibri"/>
        <family val="2"/>
        <scheme val="minor"/>
      </rPr>
      <t>: Tabraiz Ahmed Alvi</t>
    </r>
  </si>
  <si>
    <r>
      <t>Course Code:</t>
    </r>
    <r>
      <rPr>
        <sz val="11"/>
        <color theme="1"/>
        <rFont val="Calibri"/>
        <family val="2"/>
        <scheme val="minor"/>
      </rPr>
      <t xml:space="preserve"> MS215</t>
    </r>
  </si>
  <si>
    <t>Course Title: Engineering Ethics</t>
  </si>
  <si>
    <r>
      <t>Email:</t>
    </r>
    <r>
      <rPr>
        <i/>
        <u/>
        <sz val="11"/>
        <color theme="1"/>
        <rFont val="Calibri"/>
        <family val="2"/>
        <scheme val="minor"/>
      </rPr>
      <t xml:space="preserve"> tabraiz.alvi@umt.edu.pk</t>
    </r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</si>
  <si>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</si>
  <si>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t>SEN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</si>
</sst>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rgb="FF000066"/>
      <name val="Verdana"/>
      <family val="2"/>
    </font>
    <font>
      <sz val="9"/>
      <name val="Verdana"/>
      <family val="2"/>
    </font>
    <font>
      <sz val="7.5"/>
      <color rgb="FF000066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/>
      <diagonal/>
    </border>
    <border>
      <left/>
      <right style="medium">
        <color rgb="FF11111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0" fillId="33" borderId="0" xfId="0" applyFill="1"/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wrapText="1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165" fontId="0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0" fontId="23" fillId="33" borderId="17" xfId="0" applyFont="1" applyFill="1" applyBorder="1" applyAlignment="1">
      <alignment wrapText="1"/>
    </xf>
    <xf numFmtId="0" fontId="0" fillId="33" borderId="17" xfId="0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65" fontId="21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1" fontId="0" fillId="33" borderId="17" xfId="0" applyNumberFormat="1" applyFill="1" applyBorder="1" applyAlignment="1">
      <alignment horizontal="center" wrapText="1"/>
    </xf>
    <xf numFmtId="0" fontId="19" fillId="33" borderId="0" xfId="0" applyFont="1" applyFill="1"/>
    <xf numFmtId="0" fontId="24" fillId="33" borderId="17" xfId="0" applyFont="1" applyFill="1" applyBorder="1" applyAlignment="1">
      <alignment wrapText="1"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>
      <alignment horizontal="center" wrapText="1"/>
    </xf>
    <xf numFmtId="1" fontId="19" fillId="33" borderId="17" xfId="0" applyNumberFormat="1" applyFon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 wrapText="1"/>
    </xf>
    <xf numFmtId="1" fontId="0" fillId="33" borderId="17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 wrapText="1"/>
    </xf>
    <xf numFmtId="0" fontId="23" fillId="33" borderId="20" xfId="0" applyFont="1" applyFill="1" applyBorder="1" applyAlignment="1">
      <alignment wrapText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wrapText="1"/>
    </xf>
    <xf numFmtId="165" fontId="0" fillId="33" borderId="20" xfId="0" applyNumberFormat="1" applyFont="1" applyFill="1" applyBorder="1" applyAlignment="1" applyProtection="1">
      <alignment horizontal="center" vertical="center"/>
      <protection locked="0"/>
    </xf>
    <xf numFmtId="165" fontId="19" fillId="33" borderId="17" xfId="0" applyNumberFormat="1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wrapText="1"/>
    </xf>
    <xf numFmtId="0" fontId="16" fillId="33" borderId="17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wrapText="1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/>
    </xf>
    <xf numFmtId="164" fontId="20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ill="1" applyBorder="1" applyAlignment="1">
      <alignment horizontal="center" wrapText="1"/>
    </xf>
    <xf numFmtId="0" fontId="25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4" fillId="33" borderId="0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center" wrapText="1"/>
    </xf>
    <xf numFmtId="0" fontId="24" fillId="33" borderId="20" xfId="0" applyFont="1" applyFill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>
      <alignment horizontal="center" wrapText="1"/>
    </xf>
    <xf numFmtId="165" fontId="19" fillId="33" borderId="20" xfId="0" applyNumberFormat="1" applyFont="1" applyFill="1" applyBorder="1" applyAlignment="1" applyProtection="1">
      <alignment horizontal="center" vertical="center"/>
      <protection locked="0"/>
    </xf>
    <xf numFmtId="1" fontId="19" fillId="33" borderId="20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 horizontal="right" wrapText="1"/>
    </xf>
    <xf numFmtId="0" fontId="0" fillId="33" borderId="0" xfId="0" applyFill="1" applyAlignment="1">
      <alignment horizontal="right" wrapText="1"/>
    </xf>
    <xf numFmtId="0" fontId="0" fillId="33" borderId="16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9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0" fontId="16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0" fontId="16" fillId="33" borderId="0" xfId="0" applyFont="1" applyFill="1" applyAlignment="1">
      <alignment horizontal="right" wrapText="1"/>
    </xf>
    <xf numFmtId="0" fontId="16" fillId="33" borderId="0" xfId="0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topLeftCell="A5" zoomScale="98" zoomScaleNormal="98" zoomScaleSheetLayoutView="100" workbookViewId="0">
      <selection activeCell="M22" sqref="M22"/>
    </sheetView>
  </sheetViews>
  <sheetFormatPr defaultRowHeight="15"/>
  <cols>
    <col min="1" max="1" width="5.28515625" style="1" bestFit="1" customWidth="1"/>
    <col min="2" max="2" width="12.28515625" style="1" bestFit="1" customWidth="1"/>
    <col min="3" max="3" width="35.42578125" style="1" customWidth="1"/>
    <col min="4" max="4" width="5.140625" style="1" customWidth="1"/>
    <col min="5" max="5" width="5.5703125" style="1" customWidth="1"/>
    <col min="6" max="6" width="6" style="1" customWidth="1"/>
    <col min="7" max="9" width="5.42578125" style="1" customWidth="1"/>
    <col min="10" max="10" width="5.7109375" style="1" customWidth="1"/>
    <col min="11" max="11" width="4.7109375" style="1" customWidth="1"/>
    <col min="12" max="12" width="6.5703125" style="1" customWidth="1"/>
    <col min="13" max="14" width="6.7109375" style="1" customWidth="1"/>
    <col min="15" max="15" width="8" style="1" customWidth="1"/>
    <col min="16" max="16" width="10.7109375" style="1" customWidth="1"/>
    <col min="17" max="17" width="7.140625" style="1" customWidth="1"/>
    <col min="18" max="18" width="14" style="1" bestFit="1" customWidth="1"/>
    <col min="19" max="19" width="7.85546875" style="1" customWidth="1"/>
    <col min="20" max="20" width="8" style="1" customWidth="1"/>
    <col min="21" max="21" width="6.42578125" style="1" bestFit="1" customWidth="1"/>
    <col min="22" max="16384" width="9.140625" style="1"/>
  </cols>
  <sheetData>
    <row r="1" spans="1:21" ht="22.5" customHeight="1">
      <c r="A1" s="61"/>
      <c r="B1" s="61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1" t="s">
        <v>1</v>
      </c>
      <c r="N1" s="71"/>
      <c r="O1" s="71"/>
      <c r="P1" s="71"/>
      <c r="Q1" s="71"/>
      <c r="R1" s="71"/>
      <c r="S1" s="71"/>
      <c r="T1" s="71"/>
      <c r="U1" s="71"/>
    </row>
    <row r="2" spans="1:21" ht="17.25" customHeight="1">
      <c r="A2" s="61"/>
      <c r="B2" s="61"/>
      <c r="C2" s="72" t="s">
        <v>2</v>
      </c>
      <c r="D2" s="72"/>
      <c r="E2" s="72"/>
      <c r="F2" s="72"/>
      <c r="G2" s="72"/>
      <c r="H2" s="72"/>
      <c r="I2" s="72"/>
      <c r="J2" s="72"/>
      <c r="K2" s="72"/>
      <c r="L2" s="72"/>
      <c r="M2" s="71" t="s">
        <v>3</v>
      </c>
      <c r="N2" s="71"/>
      <c r="O2" s="71"/>
      <c r="P2" s="71"/>
      <c r="Q2" s="71"/>
      <c r="R2" s="71"/>
      <c r="S2" s="71"/>
      <c r="T2" s="71"/>
      <c r="U2" s="71"/>
    </row>
    <row r="3" spans="1:21" ht="19.5" customHeight="1">
      <c r="A3" s="61"/>
      <c r="B3" s="61"/>
      <c r="C3" s="72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1" t="s">
        <v>54</v>
      </c>
      <c r="N3" s="71"/>
      <c r="O3" s="71"/>
      <c r="P3" s="71"/>
      <c r="Q3" s="71"/>
      <c r="R3" s="71"/>
      <c r="S3" s="71"/>
      <c r="T3" s="71"/>
      <c r="U3" s="71"/>
    </row>
    <row r="4" spans="1:21" ht="24.75" customHeight="1">
      <c r="A4" s="61" t="s">
        <v>55</v>
      </c>
      <c r="B4" s="61"/>
      <c r="C4" s="70"/>
      <c r="D4" s="70"/>
      <c r="E4" s="70"/>
      <c r="F4" s="70"/>
      <c r="G4" s="70"/>
      <c r="H4" s="70"/>
      <c r="I4" s="70"/>
      <c r="J4" s="70"/>
      <c r="K4" s="70"/>
      <c r="L4" s="70"/>
      <c r="M4" s="61"/>
      <c r="N4" s="61"/>
      <c r="O4" s="61"/>
      <c r="P4" s="61"/>
      <c r="Q4" s="61"/>
      <c r="R4" s="61"/>
      <c r="S4" s="61"/>
      <c r="T4" s="61"/>
      <c r="U4" s="61"/>
    </row>
    <row r="5" spans="1:21">
      <c r="A5" s="69" t="s">
        <v>51</v>
      </c>
      <c r="B5" s="69"/>
      <c r="C5" s="69"/>
      <c r="D5" s="69" t="s">
        <v>52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1" t="s">
        <v>20</v>
      </c>
      <c r="T5" s="71"/>
      <c r="U5" s="71"/>
    </row>
    <row r="6" spans="1:2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1"/>
      <c r="T6" s="61"/>
      <c r="U6" s="61"/>
    </row>
    <row r="7" spans="1:21">
      <c r="A7" s="69" t="s">
        <v>50</v>
      </c>
      <c r="B7" s="69"/>
      <c r="C7" s="69"/>
      <c r="D7" s="69"/>
      <c r="E7" s="69"/>
      <c r="F7" s="69"/>
      <c r="G7" s="69"/>
      <c r="H7" s="69"/>
      <c r="I7" s="69"/>
      <c r="J7" s="69"/>
      <c r="K7" s="69" t="s">
        <v>21</v>
      </c>
      <c r="L7" s="69"/>
      <c r="M7" s="69"/>
      <c r="N7" s="58"/>
      <c r="O7" s="58"/>
      <c r="P7" s="58"/>
      <c r="Q7" s="69" t="s">
        <v>53</v>
      </c>
      <c r="R7" s="69"/>
      <c r="S7" s="69"/>
      <c r="T7" s="69"/>
      <c r="U7" s="69"/>
    </row>
    <row r="8" spans="1:2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63"/>
      <c r="P8" s="63"/>
      <c r="Q8" s="63"/>
      <c r="R8" s="62"/>
      <c r="S8" s="62"/>
      <c r="T8" s="62"/>
      <c r="U8" s="62"/>
    </row>
    <row r="9" spans="1:21" ht="44.25" customHeight="1">
      <c r="A9" s="64" t="s">
        <v>5</v>
      </c>
      <c r="B9" s="64" t="s">
        <v>6</v>
      </c>
      <c r="C9" s="64" t="s">
        <v>7</v>
      </c>
      <c r="D9" s="66" t="s">
        <v>8</v>
      </c>
      <c r="E9" s="67"/>
      <c r="F9" s="67"/>
      <c r="G9" s="67"/>
      <c r="H9" s="67"/>
      <c r="I9" s="33"/>
      <c r="J9" s="8" t="s">
        <v>9</v>
      </c>
      <c r="K9" s="66" t="s">
        <v>10</v>
      </c>
      <c r="L9" s="67"/>
      <c r="M9" s="8" t="s">
        <v>9</v>
      </c>
      <c r="N9" s="34" t="s">
        <v>18</v>
      </c>
      <c r="O9" s="34" t="s">
        <v>19</v>
      </c>
      <c r="P9" s="35" t="s">
        <v>17</v>
      </c>
      <c r="Q9" s="36" t="s">
        <v>11</v>
      </c>
      <c r="R9" s="8" t="s">
        <v>12</v>
      </c>
      <c r="S9" s="8" t="s">
        <v>13</v>
      </c>
      <c r="T9" s="64" t="s">
        <v>14</v>
      </c>
    </row>
    <row r="10" spans="1:21" ht="21.75" customHeight="1" thickBot="1">
      <c r="A10" s="65"/>
      <c r="B10" s="65"/>
      <c r="C10" s="65"/>
      <c r="D10" s="37">
        <v>10</v>
      </c>
      <c r="E10" s="37">
        <v>10</v>
      </c>
      <c r="F10" s="37">
        <v>10</v>
      </c>
      <c r="G10" s="37">
        <v>10</v>
      </c>
      <c r="H10" s="37">
        <v>10</v>
      </c>
      <c r="I10" s="38">
        <v>10</v>
      </c>
      <c r="J10" s="3">
        <f t="shared" ref="J10:J38" si="0">SUM(D10:I10)</f>
        <v>60</v>
      </c>
      <c r="K10" s="3">
        <v>10</v>
      </c>
      <c r="L10" s="3">
        <v>10</v>
      </c>
      <c r="M10" s="3">
        <f>SUM(K10:L10)</f>
        <v>20</v>
      </c>
      <c r="N10" s="12">
        <f t="shared" ref="N10:N38" si="1">SUM(J10,M10)</f>
        <v>80</v>
      </c>
      <c r="O10" s="17">
        <f>N10*0.3125</f>
        <v>25</v>
      </c>
      <c r="P10" s="39">
        <v>25</v>
      </c>
      <c r="Q10" s="24">
        <f>SUM(O10,P10)</f>
        <v>50</v>
      </c>
      <c r="R10" s="40">
        <v>50</v>
      </c>
      <c r="S10" s="7">
        <f>SUM(Q10,R10)</f>
        <v>100</v>
      </c>
      <c r="T10" s="68"/>
    </row>
    <row r="11" spans="1:21" ht="15.75" thickBot="1">
      <c r="A11" s="9">
        <v>1</v>
      </c>
      <c r="B11" s="42">
        <v>12017019067</v>
      </c>
      <c r="C11" s="43" t="s">
        <v>22</v>
      </c>
      <c r="D11" s="4">
        <v>4</v>
      </c>
      <c r="E11" s="4">
        <v>9</v>
      </c>
      <c r="F11" s="10">
        <v>9</v>
      </c>
      <c r="G11" s="10">
        <v>0</v>
      </c>
      <c r="H11" s="10">
        <v>9</v>
      </c>
      <c r="I11" s="10">
        <v>8</v>
      </c>
      <c r="J11" s="3">
        <f t="shared" si="0"/>
        <v>39</v>
      </c>
      <c r="K11" s="3">
        <v>9</v>
      </c>
      <c r="L11" s="3">
        <v>9</v>
      </c>
      <c r="M11" s="3">
        <f t="shared" ref="M11:M38" si="2">SUM(K11:L11)</f>
        <v>18</v>
      </c>
      <c r="N11" s="12">
        <f t="shared" si="1"/>
        <v>57</v>
      </c>
      <c r="O11" s="17">
        <f t="shared" ref="O11:O38" si="3">N11*0.3125</f>
        <v>17.8125</v>
      </c>
      <c r="P11" s="10">
        <v>22</v>
      </c>
      <c r="Q11" s="24">
        <f t="shared" ref="Q11:Q38" si="4">SUM(O11,P11)</f>
        <v>39.8125</v>
      </c>
      <c r="R11" s="13"/>
      <c r="S11" s="7"/>
      <c r="T11" s="16"/>
    </row>
    <row r="12" spans="1:21" ht="15.75" thickBot="1">
      <c r="A12" s="9">
        <v>2</v>
      </c>
      <c r="B12" s="44">
        <v>12017019117</v>
      </c>
      <c r="C12" s="45" t="s">
        <v>23</v>
      </c>
      <c r="D12" s="14">
        <v>3.5</v>
      </c>
      <c r="E12" s="14">
        <v>8</v>
      </c>
      <c r="F12" s="15">
        <v>6</v>
      </c>
      <c r="G12" s="15">
        <v>0</v>
      </c>
      <c r="H12" s="15">
        <v>0</v>
      </c>
      <c r="I12" s="15">
        <v>0</v>
      </c>
      <c r="J12" s="3">
        <f t="shared" si="0"/>
        <v>17.5</v>
      </c>
      <c r="K12" s="3">
        <v>9</v>
      </c>
      <c r="L12" s="3">
        <v>0</v>
      </c>
      <c r="M12" s="3">
        <f t="shared" si="2"/>
        <v>9</v>
      </c>
      <c r="N12" s="12">
        <f t="shared" si="1"/>
        <v>26.5</v>
      </c>
      <c r="O12" s="17">
        <f t="shared" si="3"/>
        <v>8.28125</v>
      </c>
      <c r="P12" s="15">
        <v>11</v>
      </c>
      <c r="Q12" s="24">
        <f t="shared" si="4"/>
        <v>19.28125</v>
      </c>
      <c r="R12" s="13"/>
      <c r="S12" s="7"/>
      <c r="T12" s="16"/>
    </row>
    <row r="13" spans="1:21" ht="15.75" thickBot="1">
      <c r="A13" s="9">
        <v>3</v>
      </c>
      <c r="B13" s="44">
        <v>12017019127</v>
      </c>
      <c r="C13" s="45" t="s">
        <v>24</v>
      </c>
      <c r="D13" s="4">
        <v>5</v>
      </c>
      <c r="E13" s="4">
        <v>1</v>
      </c>
      <c r="F13" s="10">
        <v>5</v>
      </c>
      <c r="G13" s="10">
        <v>8.5</v>
      </c>
      <c r="H13" s="10">
        <v>6</v>
      </c>
      <c r="I13" s="10">
        <v>9</v>
      </c>
      <c r="J13" s="3">
        <f t="shared" si="0"/>
        <v>34.5</v>
      </c>
      <c r="K13" s="11">
        <v>9</v>
      </c>
      <c r="L13" s="3">
        <v>9</v>
      </c>
      <c r="M13" s="3">
        <f t="shared" si="2"/>
        <v>18</v>
      </c>
      <c r="N13" s="12">
        <f t="shared" si="1"/>
        <v>52.5</v>
      </c>
      <c r="O13" s="17">
        <f t="shared" si="3"/>
        <v>16.40625</v>
      </c>
      <c r="P13" s="10">
        <v>15.5</v>
      </c>
      <c r="Q13" s="24">
        <f t="shared" si="4"/>
        <v>31.90625</v>
      </c>
      <c r="R13" s="13"/>
      <c r="S13" s="7"/>
      <c r="T13" s="25"/>
    </row>
    <row r="14" spans="1:21" ht="15.75" thickBot="1">
      <c r="A14" s="9">
        <v>4</v>
      </c>
      <c r="B14" s="44">
        <v>12017019172</v>
      </c>
      <c r="C14" s="45" t="s">
        <v>25</v>
      </c>
      <c r="D14" s="4">
        <v>5</v>
      </c>
      <c r="E14" s="4">
        <v>10</v>
      </c>
      <c r="F14" s="10">
        <v>0</v>
      </c>
      <c r="G14" s="10">
        <v>8.5</v>
      </c>
      <c r="H14" s="10">
        <v>9</v>
      </c>
      <c r="I14" s="10">
        <v>9</v>
      </c>
      <c r="J14" s="3">
        <f t="shared" si="0"/>
        <v>41.5</v>
      </c>
      <c r="K14" s="3">
        <v>9.5</v>
      </c>
      <c r="L14" s="3">
        <v>8</v>
      </c>
      <c r="M14" s="3">
        <f t="shared" si="2"/>
        <v>17.5</v>
      </c>
      <c r="N14" s="12">
        <f t="shared" si="1"/>
        <v>59</v>
      </c>
      <c r="O14" s="17">
        <f t="shared" si="3"/>
        <v>18.4375</v>
      </c>
      <c r="P14" s="10">
        <v>20</v>
      </c>
      <c r="Q14" s="24">
        <f t="shared" si="4"/>
        <v>38.4375</v>
      </c>
      <c r="R14" s="13"/>
      <c r="S14" s="7"/>
      <c r="T14" s="25"/>
    </row>
    <row r="15" spans="1:21" ht="15.75" thickBot="1">
      <c r="A15" s="9">
        <v>5</v>
      </c>
      <c r="B15" s="44">
        <v>12017019184</v>
      </c>
      <c r="C15" s="45" t="s">
        <v>26</v>
      </c>
      <c r="D15" s="4">
        <v>3</v>
      </c>
      <c r="E15" s="4">
        <v>10</v>
      </c>
      <c r="F15" s="10">
        <v>0</v>
      </c>
      <c r="G15" s="10">
        <v>7</v>
      </c>
      <c r="H15" s="10">
        <v>0</v>
      </c>
      <c r="I15" s="10">
        <v>6</v>
      </c>
      <c r="J15" s="3">
        <f t="shared" si="0"/>
        <v>26</v>
      </c>
      <c r="K15" s="3">
        <v>8</v>
      </c>
      <c r="L15" s="3">
        <v>9</v>
      </c>
      <c r="M15" s="3">
        <f t="shared" si="2"/>
        <v>17</v>
      </c>
      <c r="N15" s="12">
        <f t="shared" si="1"/>
        <v>43</v>
      </c>
      <c r="O15" s="17">
        <f t="shared" si="3"/>
        <v>13.4375</v>
      </c>
      <c r="P15" s="10">
        <v>20</v>
      </c>
      <c r="Q15" s="24">
        <f t="shared" si="4"/>
        <v>33.4375</v>
      </c>
      <c r="R15" s="13"/>
      <c r="S15" s="7"/>
      <c r="T15" s="25"/>
    </row>
    <row r="16" spans="1:21" ht="15.75" thickBot="1">
      <c r="A16" s="9">
        <v>6</v>
      </c>
      <c r="B16" s="44">
        <v>101519068</v>
      </c>
      <c r="C16" s="45" t="s">
        <v>27</v>
      </c>
      <c r="D16" s="4">
        <v>5</v>
      </c>
      <c r="E16" s="4">
        <v>10</v>
      </c>
      <c r="F16" s="10">
        <v>7.5</v>
      </c>
      <c r="G16" s="10">
        <v>9</v>
      </c>
      <c r="H16" s="10">
        <v>8.5</v>
      </c>
      <c r="I16" s="10">
        <v>5</v>
      </c>
      <c r="J16" s="3">
        <f t="shared" si="0"/>
        <v>45</v>
      </c>
      <c r="K16" s="3">
        <v>9</v>
      </c>
      <c r="L16" s="3">
        <v>5</v>
      </c>
      <c r="M16" s="3">
        <f t="shared" si="2"/>
        <v>14</v>
      </c>
      <c r="N16" s="12">
        <f t="shared" si="1"/>
        <v>59</v>
      </c>
      <c r="O16" s="17">
        <f t="shared" si="3"/>
        <v>18.4375</v>
      </c>
      <c r="P16" s="10">
        <v>20</v>
      </c>
      <c r="Q16" s="24">
        <f t="shared" si="4"/>
        <v>38.4375</v>
      </c>
      <c r="R16" s="13"/>
      <c r="S16" s="7"/>
      <c r="T16" s="25"/>
    </row>
    <row r="17" spans="1:20" ht="15.75" thickBot="1">
      <c r="A17" s="9">
        <v>7</v>
      </c>
      <c r="B17" s="44">
        <v>101519100</v>
      </c>
      <c r="C17" s="45" t="s">
        <v>28</v>
      </c>
      <c r="D17" s="14">
        <v>6</v>
      </c>
      <c r="E17" s="4">
        <v>10</v>
      </c>
      <c r="F17" s="10">
        <v>10</v>
      </c>
      <c r="G17" s="10">
        <v>5.5</v>
      </c>
      <c r="H17" s="10">
        <v>10</v>
      </c>
      <c r="I17" s="10">
        <v>9</v>
      </c>
      <c r="J17" s="3">
        <f t="shared" si="0"/>
        <v>50.5</v>
      </c>
      <c r="K17" s="3">
        <v>7</v>
      </c>
      <c r="L17" s="3">
        <v>9</v>
      </c>
      <c r="M17" s="3">
        <f t="shared" si="2"/>
        <v>16</v>
      </c>
      <c r="N17" s="12">
        <f t="shared" si="1"/>
        <v>66.5</v>
      </c>
      <c r="O17" s="17">
        <f t="shared" si="3"/>
        <v>20.78125</v>
      </c>
      <c r="P17" s="10">
        <v>21.5</v>
      </c>
      <c r="Q17" s="24">
        <f t="shared" si="4"/>
        <v>42.28125</v>
      </c>
      <c r="R17" s="13"/>
      <c r="S17" s="7"/>
      <c r="T17" s="25"/>
    </row>
    <row r="18" spans="1:20" ht="15.75" thickBot="1">
      <c r="A18" s="9">
        <v>8</v>
      </c>
      <c r="B18" s="44">
        <v>101519129</v>
      </c>
      <c r="C18" s="45" t="s">
        <v>29</v>
      </c>
      <c r="D18" s="4">
        <v>9.5</v>
      </c>
      <c r="E18" s="4">
        <v>10</v>
      </c>
      <c r="F18" s="10">
        <v>5.5</v>
      </c>
      <c r="G18" s="10">
        <v>7</v>
      </c>
      <c r="H18" s="10">
        <v>10</v>
      </c>
      <c r="I18" s="10">
        <v>7</v>
      </c>
      <c r="J18" s="3">
        <f t="shared" si="0"/>
        <v>49</v>
      </c>
      <c r="K18" s="3">
        <v>9</v>
      </c>
      <c r="L18" s="3">
        <v>8</v>
      </c>
      <c r="M18" s="3">
        <f t="shared" si="2"/>
        <v>17</v>
      </c>
      <c r="N18" s="12">
        <f t="shared" si="1"/>
        <v>66</v>
      </c>
      <c r="O18" s="17">
        <f t="shared" si="3"/>
        <v>20.625</v>
      </c>
      <c r="P18" s="10">
        <v>21.5</v>
      </c>
      <c r="Q18" s="24">
        <f t="shared" si="4"/>
        <v>42.125</v>
      </c>
      <c r="R18" s="13"/>
      <c r="S18" s="7"/>
      <c r="T18" s="25"/>
    </row>
    <row r="19" spans="1:20" ht="18" customHeight="1" thickBot="1">
      <c r="A19" s="9">
        <v>9</v>
      </c>
      <c r="B19" s="44">
        <v>101519135</v>
      </c>
      <c r="C19" s="45" t="s">
        <v>30</v>
      </c>
      <c r="D19" s="4">
        <v>2</v>
      </c>
      <c r="E19" s="4">
        <v>10</v>
      </c>
      <c r="F19" s="10">
        <v>9</v>
      </c>
      <c r="G19" s="10">
        <v>5.5</v>
      </c>
      <c r="H19" s="10">
        <v>10</v>
      </c>
      <c r="I19" s="10">
        <v>9</v>
      </c>
      <c r="J19" s="3">
        <f t="shared" si="0"/>
        <v>45.5</v>
      </c>
      <c r="K19" s="3">
        <v>0</v>
      </c>
      <c r="L19" s="3">
        <v>0</v>
      </c>
      <c r="M19" s="3">
        <f t="shared" si="2"/>
        <v>0</v>
      </c>
      <c r="N19" s="12">
        <f t="shared" si="1"/>
        <v>45.5</v>
      </c>
      <c r="O19" s="17">
        <f t="shared" si="3"/>
        <v>14.21875</v>
      </c>
      <c r="P19" s="10">
        <v>13.5</v>
      </c>
      <c r="Q19" s="24">
        <f t="shared" si="4"/>
        <v>27.71875</v>
      </c>
      <c r="R19" s="13"/>
      <c r="S19" s="7"/>
      <c r="T19" s="25"/>
    </row>
    <row r="20" spans="1:20" ht="16.5" customHeight="1" thickBot="1">
      <c r="A20" s="9">
        <v>10</v>
      </c>
      <c r="B20" s="44">
        <v>101519184</v>
      </c>
      <c r="C20" s="45" t="s">
        <v>31</v>
      </c>
      <c r="D20" s="14">
        <v>7</v>
      </c>
      <c r="E20" s="14">
        <v>10</v>
      </c>
      <c r="F20" s="15">
        <v>7</v>
      </c>
      <c r="G20" s="15">
        <v>7.5</v>
      </c>
      <c r="H20" s="15">
        <v>10</v>
      </c>
      <c r="I20" s="15">
        <v>7.5</v>
      </c>
      <c r="J20" s="3">
        <f t="shared" si="0"/>
        <v>49</v>
      </c>
      <c r="K20" s="3">
        <v>9</v>
      </c>
      <c r="L20" s="3">
        <v>8</v>
      </c>
      <c r="M20" s="3">
        <f t="shared" si="2"/>
        <v>17</v>
      </c>
      <c r="N20" s="12">
        <f t="shared" si="1"/>
        <v>66</v>
      </c>
      <c r="O20" s="17">
        <f t="shared" si="3"/>
        <v>20.625</v>
      </c>
      <c r="P20" s="15">
        <v>23.5</v>
      </c>
      <c r="Q20" s="24">
        <f t="shared" si="4"/>
        <v>44.125</v>
      </c>
      <c r="R20" s="13"/>
      <c r="S20" s="7"/>
      <c r="T20" s="25"/>
    </row>
    <row r="21" spans="1:20" ht="15.75" thickBot="1">
      <c r="A21" s="9">
        <v>11</v>
      </c>
      <c r="B21" s="44">
        <v>101519194</v>
      </c>
      <c r="C21" s="45" t="s">
        <v>32</v>
      </c>
      <c r="D21" s="5">
        <v>8</v>
      </c>
      <c r="E21" s="5">
        <v>10</v>
      </c>
      <c r="F21" s="2">
        <v>10</v>
      </c>
      <c r="G21" s="2">
        <v>8.5</v>
      </c>
      <c r="H21" s="2">
        <v>10</v>
      </c>
      <c r="I21" s="2">
        <v>8</v>
      </c>
      <c r="J21" s="3">
        <f t="shared" si="0"/>
        <v>54.5</v>
      </c>
      <c r="K21" s="3">
        <v>9</v>
      </c>
      <c r="L21" s="3">
        <v>5</v>
      </c>
      <c r="M21" s="3">
        <f t="shared" si="2"/>
        <v>14</v>
      </c>
      <c r="N21" s="12">
        <f t="shared" si="1"/>
        <v>68.5</v>
      </c>
      <c r="O21" s="17">
        <f t="shared" si="3"/>
        <v>21.40625</v>
      </c>
      <c r="P21" s="2">
        <v>23</v>
      </c>
      <c r="Q21" s="24">
        <f t="shared" si="4"/>
        <v>44.40625</v>
      </c>
      <c r="R21" s="13"/>
      <c r="S21" s="7"/>
      <c r="T21" s="25"/>
    </row>
    <row r="22" spans="1:20" ht="15.75" thickBot="1">
      <c r="A22" s="9">
        <v>12</v>
      </c>
      <c r="B22" s="44">
        <v>101519213</v>
      </c>
      <c r="C22" s="45" t="s">
        <v>33</v>
      </c>
      <c r="D22" s="5">
        <v>8</v>
      </c>
      <c r="E22" s="5">
        <v>10</v>
      </c>
      <c r="F22" s="2">
        <v>9</v>
      </c>
      <c r="G22" s="2">
        <v>9</v>
      </c>
      <c r="H22" s="2">
        <v>10</v>
      </c>
      <c r="I22" s="2">
        <v>7.5</v>
      </c>
      <c r="J22" s="3">
        <f t="shared" si="0"/>
        <v>53.5</v>
      </c>
      <c r="K22" s="3">
        <v>8</v>
      </c>
      <c r="L22" s="3">
        <v>8</v>
      </c>
      <c r="M22" s="3">
        <f t="shared" si="2"/>
        <v>16</v>
      </c>
      <c r="N22" s="12">
        <f t="shared" si="1"/>
        <v>69.5</v>
      </c>
      <c r="O22" s="17">
        <f t="shared" si="3"/>
        <v>21.71875</v>
      </c>
      <c r="P22" s="2">
        <v>20</v>
      </c>
      <c r="Q22" s="24">
        <f t="shared" si="4"/>
        <v>41.71875</v>
      </c>
      <c r="R22" s="13"/>
      <c r="S22" s="7"/>
      <c r="T22" s="25"/>
    </row>
    <row r="23" spans="1:20" ht="16.5" customHeight="1" thickBot="1">
      <c r="A23" s="9">
        <v>13</v>
      </c>
      <c r="B23" s="44">
        <v>101519227</v>
      </c>
      <c r="C23" s="45" t="s">
        <v>34</v>
      </c>
      <c r="D23" s="5">
        <v>9.5</v>
      </c>
      <c r="E23" s="5">
        <v>10</v>
      </c>
      <c r="F23" s="2">
        <v>10</v>
      </c>
      <c r="G23" s="2">
        <v>3</v>
      </c>
      <c r="H23" s="2">
        <v>10</v>
      </c>
      <c r="I23" s="2">
        <v>9</v>
      </c>
      <c r="J23" s="3">
        <f t="shared" si="0"/>
        <v>51.5</v>
      </c>
      <c r="K23" s="3">
        <v>5</v>
      </c>
      <c r="L23" s="3">
        <v>0</v>
      </c>
      <c r="M23" s="3">
        <f t="shared" si="2"/>
        <v>5</v>
      </c>
      <c r="N23" s="12">
        <f t="shared" si="1"/>
        <v>56.5</v>
      </c>
      <c r="O23" s="17">
        <f t="shared" si="3"/>
        <v>17.65625</v>
      </c>
      <c r="P23" s="2">
        <v>22.5</v>
      </c>
      <c r="Q23" s="24">
        <f t="shared" si="4"/>
        <v>40.15625</v>
      </c>
      <c r="R23" s="13"/>
      <c r="S23" s="7"/>
      <c r="T23" s="25"/>
    </row>
    <row r="24" spans="1:20" s="18" customFormat="1" ht="18" customHeight="1" thickBot="1">
      <c r="A24" s="19">
        <v>14</v>
      </c>
      <c r="B24" s="44">
        <v>111619128</v>
      </c>
      <c r="C24" s="45" t="s">
        <v>35</v>
      </c>
      <c r="D24" s="20">
        <v>6.5</v>
      </c>
      <c r="E24" s="20">
        <v>6.5</v>
      </c>
      <c r="F24" s="21">
        <v>7.5</v>
      </c>
      <c r="G24" s="21">
        <v>7</v>
      </c>
      <c r="H24" s="21">
        <v>0</v>
      </c>
      <c r="I24" s="21">
        <v>0</v>
      </c>
      <c r="J24" s="3">
        <f t="shared" si="0"/>
        <v>27.5</v>
      </c>
      <c r="K24" s="11">
        <v>0</v>
      </c>
      <c r="L24" s="11">
        <v>0</v>
      </c>
      <c r="M24" s="3">
        <f t="shared" si="2"/>
        <v>0</v>
      </c>
      <c r="N24" s="12">
        <f t="shared" si="1"/>
        <v>27.5</v>
      </c>
      <c r="O24" s="17">
        <f t="shared" si="3"/>
        <v>8.59375</v>
      </c>
      <c r="P24" s="21">
        <v>22.5</v>
      </c>
      <c r="Q24" s="24">
        <f t="shared" si="4"/>
        <v>31.09375</v>
      </c>
      <c r="R24" s="13"/>
      <c r="S24" s="7"/>
      <c r="T24" s="23"/>
    </row>
    <row r="25" spans="1:20" ht="15.75" thickBot="1">
      <c r="A25" s="9">
        <v>15</v>
      </c>
      <c r="B25" s="42">
        <v>111619155</v>
      </c>
      <c r="C25" s="43" t="s">
        <v>36</v>
      </c>
      <c r="D25" s="5">
        <v>8.5</v>
      </c>
      <c r="E25" s="2">
        <v>10</v>
      </c>
      <c r="F25" s="2">
        <v>7.5</v>
      </c>
      <c r="G25" s="2">
        <v>6</v>
      </c>
      <c r="H25" s="2">
        <v>9</v>
      </c>
      <c r="I25" s="2">
        <v>9</v>
      </c>
      <c r="J25" s="3">
        <f t="shared" si="0"/>
        <v>50</v>
      </c>
      <c r="K25" s="3">
        <v>9.5</v>
      </c>
      <c r="L25" s="3">
        <v>8</v>
      </c>
      <c r="M25" s="3">
        <f t="shared" si="2"/>
        <v>17.5</v>
      </c>
      <c r="N25" s="12">
        <f t="shared" si="1"/>
        <v>67.5</v>
      </c>
      <c r="O25" s="17">
        <f t="shared" si="3"/>
        <v>21.09375</v>
      </c>
      <c r="P25" s="2">
        <v>20.5</v>
      </c>
      <c r="Q25" s="24">
        <f t="shared" si="4"/>
        <v>41.59375</v>
      </c>
      <c r="R25" s="13"/>
      <c r="S25" s="7"/>
      <c r="T25" s="25"/>
    </row>
    <row r="26" spans="1:20" ht="15.75" thickBot="1">
      <c r="A26" s="9">
        <v>16</v>
      </c>
      <c r="B26" s="44">
        <v>111619230</v>
      </c>
      <c r="C26" s="45" t="s">
        <v>37</v>
      </c>
      <c r="D26" s="5">
        <v>5</v>
      </c>
      <c r="E26" s="2">
        <v>3</v>
      </c>
      <c r="F26" s="2">
        <v>4</v>
      </c>
      <c r="G26" s="2">
        <v>5</v>
      </c>
      <c r="H26" s="2">
        <v>5</v>
      </c>
      <c r="I26" s="2">
        <v>7</v>
      </c>
      <c r="J26" s="3">
        <f t="shared" si="0"/>
        <v>29</v>
      </c>
      <c r="K26" s="3">
        <v>9.5</v>
      </c>
      <c r="L26" s="3">
        <v>9</v>
      </c>
      <c r="M26" s="3">
        <f t="shared" si="2"/>
        <v>18.5</v>
      </c>
      <c r="N26" s="12">
        <f t="shared" si="1"/>
        <v>47.5</v>
      </c>
      <c r="O26" s="17">
        <f t="shared" si="3"/>
        <v>14.84375</v>
      </c>
      <c r="P26" s="2">
        <v>15.5</v>
      </c>
      <c r="Q26" s="24">
        <f t="shared" si="4"/>
        <v>30.34375</v>
      </c>
      <c r="R26" s="6"/>
      <c r="S26" s="7"/>
      <c r="T26" s="25"/>
    </row>
    <row r="27" spans="1:20" ht="15.75" thickBot="1">
      <c r="A27" s="9">
        <v>17</v>
      </c>
      <c r="B27" s="44">
        <v>111619231</v>
      </c>
      <c r="C27" s="45" t="s">
        <v>38</v>
      </c>
      <c r="D27" s="5">
        <v>9.5</v>
      </c>
      <c r="E27" s="2">
        <v>10</v>
      </c>
      <c r="F27" s="2">
        <v>7.5</v>
      </c>
      <c r="G27" s="2">
        <v>7</v>
      </c>
      <c r="H27" s="2">
        <v>8</v>
      </c>
      <c r="I27" s="2">
        <v>6.5</v>
      </c>
      <c r="J27" s="3">
        <f t="shared" si="0"/>
        <v>48.5</v>
      </c>
      <c r="K27" s="3">
        <v>9.5</v>
      </c>
      <c r="L27" s="3">
        <v>8</v>
      </c>
      <c r="M27" s="3">
        <f t="shared" si="2"/>
        <v>17.5</v>
      </c>
      <c r="N27" s="12">
        <f t="shared" si="1"/>
        <v>66</v>
      </c>
      <c r="O27" s="17">
        <f t="shared" si="3"/>
        <v>20.625</v>
      </c>
      <c r="P27" s="2">
        <v>21.5</v>
      </c>
      <c r="Q27" s="24">
        <f t="shared" si="4"/>
        <v>42.125</v>
      </c>
      <c r="R27" s="6"/>
      <c r="S27" s="7"/>
      <c r="T27" s="25"/>
    </row>
    <row r="28" spans="1:20" ht="15.75" customHeight="1" thickBot="1">
      <c r="A28" s="9">
        <v>18</v>
      </c>
      <c r="B28" s="42">
        <v>71020018</v>
      </c>
      <c r="C28" s="43" t="s">
        <v>39</v>
      </c>
      <c r="D28" s="5">
        <v>6</v>
      </c>
      <c r="E28" s="2">
        <v>1</v>
      </c>
      <c r="F28" s="2">
        <v>0</v>
      </c>
      <c r="G28" s="2">
        <v>0</v>
      </c>
      <c r="H28" s="2">
        <v>8.5</v>
      </c>
      <c r="I28" s="2">
        <v>7</v>
      </c>
      <c r="J28" s="3">
        <f t="shared" si="0"/>
        <v>22.5</v>
      </c>
      <c r="K28" s="3">
        <v>0</v>
      </c>
      <c r="L28" s="3">
        <v>0</v>
      </c>
      <c r="M28" s="3">
        <f t="shared" si="2"/>
        <v>0</v>
      </c>
      <c r="N28" s="12">
        <f t="shared" si="1"/>
        <v>22.5</v>
      </c>
      <c r="O28" s="17">
        <f t="shared" si="3"/>
        <v>7.03125</v>
      </c>
      <c r="P28" s="2">
        <v>16</v>
      </c>
      <c r="Q28" s="24">
        <f t="shared" si="4"/>
        <v>23.03125</v>
      </c>
      <c r="R28" s="6"/>
      <c r="S28" s="7"/>
      <c r="T28" s="25"/>
    </row>
    <row r="29" spans="1:20" ht="15.75" thickBot="1">
      <c r="A29" s="9">
        <v>19</v>
      </c>
      <c r="B29" s="44">
        <v>71020197</v>
      </c>
      <c r="C29" s="45" t="s">
        <v>40</v>
      </c>
      <c r="D29" s="5">
        <v>0</v>
      </c>
      <c r="E29" s="2">
        <v>0</v>
      </c>
      <c r="F29" s="2">
        <v>6.5</v>
      </c>
      <c r="G29" s="2">
        <v>6</v>
      </c>
      <c r="H29" s="2">
        <v>4</v>
      </c>
      <c r="I29" s="2">
        <v>0</v>
      </c>
      <c r="J29" s="3">
        <f t="shared" si="0"/>
        <v>16.5</v>
      </c>
      <c r="K29" s="3">
        <v>0</v>
      </c>
      <c r="L29" s="3">
        <v>0</v>
      </c>
      <c r="M29" s="3">
        <f t="shared" si="2"/>
        <v>0</v>
      </c>
      <c r="N29" s="12">
        <f t="shared" si="1"/>
        <v>16.5</v>
      </c>
      <c r="O29" s="17">
        <f t="shared" si="3"/>
        <v>5.15625</v>
      </c>
      <c r="P29" s="2">
        <v>9</v>
      </c>
      <c r="Q29" s="24">
        <f t="shared" si="4"/>
        <v>14.15625</v>
      </c>
      <c r="R29" s="6"/>
      <c r="S29" s="7"/>
      <c r="T29" s="25"/>
    </row>
    <row r="30" spans="1:20" s="18" customFormat="1" ht="15.75" thickBot="1">
      <c r="A30" s="9">
        <v>20</v>
      </c>
      <c r="B30" s="44">
        <v>81120044</v>
      </c>
      <c r="C30" s="45" t="s">
        <v>41</v>
      </c>
      <c r="D30" s="5">
        <v>5</v>
      </c>
      <c r="E30" s="2">
        <v>6</v>
      </c>
      <c r="F30" s="2">
        <v>5</v>
      </c>
      <c r="G30" s="2">
        <v>5.5</v>
      </c>
      <c r="H30" s="2">
        <v>0</v>
      </c>
      <c r="I30" s="2">
        <v>0</v>
      </c>
      <c r="J30" s="3">
        <f t="shared" si="0"/>
        <v>21.5</v>
      </c>
      <c r="K30" s="3">
        <v>9</v>
      </c>
      <c r="L30" s="3">
        <v>5</v>
      </c>
      <c r="M30" s="3">
        <f t="shared" si="2"/>
        <v>14</v>
      </c>
      <c r="N30" s="12">
        <f t="shared" si="1"/>
        <v>35.5</v>
      </c>
      <c r="O30" s="17">
        <f t="shared" si="3"/>
        <v>11.09375</v>
      </c>
      <c r="P30" s="2">
        <v>14.5</v>
      </c>
      <c r="Q30" s="24">
        <f t="shared" si="4"/>
        <v>25.59375</v>
      </c>
      <c r="R30" s="6"/>
      <c r="S30" s="7"/>
      <c r="T30" s="25"/>
    </row>
    <row r="31" spans="1:20" ht="17.25" customHeight="1" thickBot="1">
      <c r="A31" s="27">
        <v>21</v>
      </c>
      <c r="B31" s="44">
        <v>81220012</v>
      </c>
      <c r="C31" s="45" t="s">
        <v>42</v>
      </c>
      <c r="D31" s="28">
        <v>0</v>
      </c>
      <c r="E31" s="29">
        <v>5</v>
      </c>
      <c r="F31" s="29">
        <v>5</v>
      </c>
      <c r="G31" s="29">
        <v>0</v>
      </c>
      <c r="H31" s="29">
        <v>0</v>
      </c>
      <c r="I31" s="29">
        <v>0</v>
      </c>
      <c r="J31" s="3">
        <f t="shared" si="0"/>
        <v>10</v>
      </c>
      <c r="K31" s="30">
        <v>0</v>
      </c>
      <c r="L31" s="30">
        <v>0</v>
      </c>
      <c r="M31" s="3">
        <f t="shared" si="2"/>
        <v>0</v>
      </c>
      <c r="N31" s="12">
        <f t="shared" si="1"/>
        <v>10</v>
      </c>
      <c r="O31" s="17">
        <f t="shared" si="3"/>
        <v>3.125</v>
      </c>
      <c r="P31" s="29"/>
      <c r="Q31" s="24">
        <f t="shared" si="4"/>
        <v>3.125</v>
      </c>
      <c r="R31" s="31"/>
      <c r="S31" s="26"/>
      <c r="T31" s="29"/>
    </row>
    <row r="32" spans="1:20" s="18" customFormat="1" ht="15.75" customHeight="1" thickBot="1">
      <c r="A32" s="19">
        <v>22</v>
      </c>
      <c r="B32" s="44">
        <v>81220048</v>
      </c>
      <c r="C32" s="45" t="s">
        <v>43</v>
      </c>
      <c r="D32" s="21">
        <v>0</v>
      </c>
      <c r="E32" s="21">
        <v>2</v>
      </c>
      <c r="F32" s="21">
        <v>0</v>
      </c>
      <c r="G32" s="21">
        <v>6</v>
      </c>
      <c r="H32" s="21">
        <v>7</v>
      </c>
      <c r="I32" s="21">
        <v>9</v>
      </c>
      <c r="J32" s="3">
        <f t="shared" si="0"/>
        <v>24</v>
      </c>
      <c r="K32" s="22">
        <v>0</v>
      </c>
      <c r="L32" s="22">
        <v>8</v>
      </c>
      <c r="M32" s="3">
        <f t="shared" si="2"/>
        <v>8</v>
      </c>
      <c r="N32" s="12">
        <f t="shared" si="1"/>
        <v>32</v>
      </c>
      <c r="O32" s="17">
        <f t="shared" si="3"/>
        <v>10</v>
      </c>
      <c r="P32" s="21">
        <v>16.5</v>
      </c>
      <c r="Q32" s="24">
        <f t="shared" si="4"/>
        <v>26.5</v>
      </c>
      <c r="R32" s="32"/>
      <c r="S32" s="17"/>
      <c r="T32" s="23"/>
    </row>
    <row r="33" spans="1:21" s="18" customFormat="1" ht="15.75" customHeight="1" thickBot="1">
      <c r="A33" s="19">
        <v>23</v>
      </c>
      <c r="B33" s="44">
        <v>81220066</v>
      </c>
      <c r="C33" s="45" t="s">
        <v>44</v>
      </c>
      <c r="D33" s="21">
        <v>4.5</v>
      </c>
      <c r="E33" s="21">
        <v>2</v>
      </c>
      <c r="F33" s="21">
        <v>3</v>
      </c>
      <c r="G33" s="21">
        <v>5</v>
      </c>
      <c r="H33" s="21">
        <v>7</v>
      </c>
      <c r="I33" s="21">
        <v>9</v>
      </c>
      <c r="J33" s="3">
        <f t="shared" si="0"/>
        <v>30.5</v>
      </c>
      <c r="K33" s="22">
        <v>7</v>
      </c>
      <c r="L33" s="22">
        <v>7</v>
      </c>
      <c r="M33" s="3">
        <f t="shared" si="2"/>
        <v>14</v>
      </c>
      <c r="N33" s="12">
        <f t="shared" si="1"/>
        <v>44.5</v>
      </c>
      <c r="O33" s="17">
        <f t="shared" si="3"/>
        <v>13.90625</v>
      </c>
      <c r="P33" s="21">
        <v>19</v>
      </c>
      <c r="Q33" s="24">
        <f t="shared" si="4"/>
        <v>32.90625</v>
      </c>
      <c r="R33" s="32"/>
      <c r="S33" s="17"/>
      <c r="T33" s="23"/>
    </row>
    <row r="34" spans="1:21" s="18" customFormat="1" ht="15.75" customHeight="1" thickBot="1">
      <c r="A34" s="19">
        <v>24</v>
      </c>
      <c r="B34" s="44">
        <v>81220067</v>
      </c>
      <c r="C34" s="45" t="s">
        <v>45</v>
      </c>
      <c r="D34" s="21">
        <v>1.5</v>
      </c>
      <c r="E34" s="21">
        <v>7</v>
      </c>
      <c r="F34" s="21">
        <v>9</v>
      </c>
      <c r="G34" s="21"/>
      <c r="H34" s="21">
        <v>9</v>
      </c>
      <c r="I34" s="21">
        <v>8</v>
      </c>
      <c r="J34" s="3">
        <f t="shared" si="0"/>
        <v>34.5</v>
      </c>
      <c r="K34" s="22">
        <v>8</v>
      </c>
      <c r="L34" s="22">
        <v>8</v>
      </c>
      <c r="M34" s="3">
        <f t="shared" si="2"/>
        <v>16</v>
      </c>
      <c r="N34" s="12">
        <f t="shared" si="1"/>
        <v>50.5</v>
      </c>
      <c r="O34" s="17">
        <f t="shared" si="3"/>
        <v>15.78125</v>
      </c>
      <c r="P34" s="21">
        <v>16.5</v>
      </c>
      <c r="Q34" s="24">
        <f t="shared" si="4"/>
        <v>32.28125</v>
      </c>
      <c r="R34" s="32"/>
      <c r="S34" s="17"/>
      <c r="T34" s="23"/>
    </row>
    <row r="35" spans="1:21" s="18" customFormat="1" ht="15.75" customHeight="1" thickBot="1">
      <c r="A35" s="19">
        <v>25</v>
      </c>
      <c r="B35" s="44">
        <v>91420071</v>
      </c>
      <c r="C35" s="45" t="s">
        <v>46</v>
      </c>
      <c r="D35" s="21"/>
      <c r="E35" s="21">
        <v>8</v>
      </c>
      <c r="F35" s="21">
        <v>8</v>
      </c>
      <c r="G35" s="21">
        <v>8</v>
      </c>
      <c r="H35" s="21">
        <v>9</v>
      </c>
      <c r="I35" s="21"/>
      <c r="J35" s="3">
        <f t="shared" si="0"/>
        <v>33</v>
      </c>
      <c r="K35" s="22">
        <v>10</v>
      </c>
      <c r="L35" s="22">
        <v>0</v>
      </c>
      <c r="M35" s="3">
        <f t="shared" si="2"/>
        <v>10</v>
      </c>
      <c r="N35" s="12">
        <f t="shared" si="1"/>
        <v>43</v>
      </c>
      <c r="O35" s="17">
        <f t="shared" si="3"/>
        <v>13.4375</v>
      </c>
      <c r="P35" s="21">
        <v>16</v>
      </c>
      <c r="Q35" s="24">
        <f t="shared" si="4"/>
        <v>29.4375</v>
      </c>
      <c r="R35" s="32"/>
      <c r="S35" s="17"/>
      <c r="T35" s="23"/>
    </row>
    <row r="36" spans="1:21" s="18" customFormat="1" ht="15.75" customHeight="1" thickBot="1">
      <c r="A36" s="19">
        <v>26</v>
      </c>
      <c r="B36" s="44">
        <v>91420156</v>
      </c>
      <c r="C36" s="45" t="s">
        <v>47</v>
      </c>
      <c r="D36" s="21">
        <v>8</v>
      </c>
      <c r="E36" s="21">
        <v>5</v>
      </c>
      <c r="F36" s="21">
        <v>8</v>
      </c>
      <c r="G36" s="21">
        <v>7</v>
      </c>
      <c r="H36" s="21">
        <v>9</v>
      </c>
      <c r="I36" s="21">
        <v>10</v>
      </c>
      <c r="J36" s="3">
        <f t="shared" si="0"/>
        <v>47</v>
      </c>
      <c r="K36" s="22">
        <v>9.5</v>
      </c>
      <c r="L36" s="22">
        <v>8</v>
      </c>
      <c r="M36" s="3">
        <f t="shared" si="2"/>
        <v>17.5</v>
      </c>
      <c r="N36" s="12">
        <f t="shared" si="1"/>
        <v>64.5</v>
      </c>
      <c r="O36" s="17">
        <f t="shared" si="3"/>
        <v>20.15625</v>
      </c>
      <c r="P36" s="21">
        <v>19.5</v>
      </c>
      <c r="Q36" s="24">
        <f t="shared" si="4"/>
        <v>39.65625</v>
      </c>
      <c r="R36" s="32"/>
      <c r="S36" s="17"/>
      <c r="T36" s="23"/>
    </row>
    <row r="37" spans="1:21" s="18" customFormat="1" ht="15.75" customHeight="1" thickBot="1">
      <c r="A37" s="19">
        <v>27</v>
      </c>
      <c r="B37" s="44">
        <v>91420259</v>
      </c>
      <c r="C37" s="45" t="s">
        <v>48</v>
      </c>
      <c r="D37" s="21">
        <v>8</v>
      </c>
      <c r="E37" s="21">
        <v>10</v>
      </c>
      <c r="F37" s="21">
        <v>6</v>
      </c>
      <c r="G37" s="21">
        <v>6.5</v>
      </c>
      <c r="H37" s="21">
        <v>8</v>
      </c>
      <c r="I37" s="21">
        <v>7</v>
      </c>
      <c r="J37" s="3">
        <f t="shared" si="0"/>
        <v>45.5</v>
      </c>
      <c r="K37" s="22">
        <v>10</v>
      </c>
      <c r="L37" s="22">
        <v>8</v>
      </c>
      <c r="M37" s="3">
        <f t="shared" si="2"/>
        <v>18</v>
      </c>
      <c r="N37" s="12">
        <f t="shared" si="1"/>
        <v>63.5</v>
      </c>
      <c r="O37" s="17">
        <f t="shared" si="3"/>
        <v>19.84375</v>
      </c>
      <c r="P37" s="21">
        <v>19.5</v>
      </c>
      <c r="Q37" s="24">
        <f t="shared" si="4"/>
        <v>39.34375</v>
      </c>
      <c r="R37" s="32"/>
      <c r="S37" s="17"/>
      <c r="T37" s="23"/>
    </row>
    <row r="38" spans="1:21" s="18" customFormat="1" ht="15.75" customHeight="1">
      <c r="A38" s="50">
        <v>28</v>
      </c>
      <c r="B38" s="51">
        <v>91420395</v>
      </c>
      <c r="C38" s="52" t="s">
        <v>49</v>
      </c>
      <c r="D38" s="53">
        <v>6</v>
      </c>
      <c r="E38" s="53">
        <v>10</v>
      </c>
      <c r="F38" s="53">
        <v>8</v>
      </c>
      <c r="G38" s="53">
        <v>9.5</v>
      </c>
      <c r="H38" s="53">
        <v>9.5</v>
      </c>
      <c r="I38" s="53">
        <v>8</v>
      </c>
      <c r="J38" s="30">
        <f t="shared" si="0"/>
        <v>51</v>
      </c>
      <c r="K38" s="54">
        <v>6</v>
      </c>
      <c r="L38" s="54">
        <v>8</v>
      </c>
      <c r="M38" s="3">
        <f t="shared" si="2"/>
        <v>14</v>
      </c>
      <c r="N38" s="12">
        <f t="shared" si="1"/>
        <v>65</v>
      </c>
      <c r="O38" s="17">
        <f t="shared" si="3"/>
        <v>20.3125</v>
      </c>
      <c r="P38" s="53">
        <v>21.5</v>
      </c>
      <c r="Q38" s="24">
        <f t="shared" si="4"/>
        <v>41.8125</v>
      </c>
      <c r="R38" s="55"/>
      <c r="S38" s="41"/>
      <c r="T38" s="56"/>
    </row>
    <row r="39" spans="1:21" ht="15" customHeight="1">
      <c r="A39" s="19">
        <v>29</v>
      </c>
      <c r="B39" s="57"/>
      <c r="C39" s="57"/>
      <c r="D39" s="21"/>
      <c r="E39" s="21"/>
      <c r="F39" s="21"/>
      <c r="G39" s="21"/>
      <c r="H39" s="21"/>
      <c r="I39" s="21"/>
      <c r="J39" s="22"/>
      <c r="K39" s="59"/>
      <c r="L39" s="59"/>
      <c r="M39" s="59"/>
      <c r="N39" s="60"/>
      <c r="O39" s="60"/>
      <c r="P39" s="60"/>
      <c r="Q39" s="60"/>
      <c r="R39" s="60"/>
      <c r="S39" s="60"/>
      <c r="T39" s="60"/>
      <c r="U39" s="60"/>
    </row>
    <row r="40" spans="1:21" ht="15" customHeight="1">
      <c r="A40" s="46"/>
      <c r="B40" s="47"/>
      <c r="C40" s="47"/>
      <c r="D40" s="48"/>
      <c r="E40" s="48"/>
      <c r="F40" s="48"/>
      <c r="G40" s="48"/>
      <c r="H40" s="48"/>
      <c r="I40" s="48"/>
      <c r="J40" s="49"/>
      <c r="K40" s="58" t="s">
        <v>16</v>
      </c>
      <c r="L40" s="58"/>
      <c r="M40" s="58"/>
      <c r="N40" s="61"/>
      <c r="O40" s="61"/>
      <c r="P40" s="61"/>
      <c r="Q40" s="61"/>
      <c r="R40" s="61"/>
      <c r="S40" s="61"/>
      <c r="T40" s="61"/>
      <c r="U40" s="61"/>
    </row>
    <row r="41" spans="1:21">
      <c r="A41" s="58" t="s">
        <v>15</v>
      </c>
      <c r="B41" s="58"/>
      <c r="C41" s="58"/>
      <c r="D41" s="58"/>
      <c r="E41" s="58"/>
      <c r="F41" s="58"/>
      <c r="G41" s="58"/>
      <c r="H41" s="58"/>
      <c r="I41" s="58"/>
      <c r="J41" s="58"/>
    </row>
  </sheetData>
  <sortState ref="B11:W42">
    <sortCondition ref="B11:B42"/>
  </sortState>
  <mergeCells count="32">
    <mergeCell ref="A1:B3"/>
    <mergeCell ref="C1:L1"/>
    <mergeCell ref="M1:U1"/>
    <mergeCell ref="C2:L2"/>
    <mergeCell ref="M2:U2"/>
    <mergeCell ref="C3:L3"/>
    <mergeCell ref="M3:U3"/>
    <mergeCell ref="A4:B4"/>
    <mergeCell ref="C4:L4"/>
    <mergeCell ref="M4:U4"/>
    <mergeCell ref="A5:C5"/>
    <mergeCell ref="D5:R5"/>
    <mergeCell ref="S5:U5"/>
    <mergeCell ref="A6:C6"/>
    <mergeCell ref="D6:R6"/>
    <mergeCell ref="S6:U6"/>
    <mergeCell ref="A7:J7"/>
    <mergeCell ref="K7:M7"/>
    <mergeCell ref="N7:P7"/>
    <mergeCell ref="Q7:U7"/>
    <mergeCell ref="A8:U8"/>
    <mergeCell ref="A9:A10"/>
    <mergeCell ref="B9:B10"/>
    <mergeCell ref="C9:C10"/>
    <mergeCell ref="D9:H9"/>
    <mergeCell ref="K9:L9"/>
    <mergeCell ref="T9:T10"/>
    <mergeCell ref="A41:J41"/>
    <mergeCell ref="K39:M39"/>
    <mergeCell ref="K40:M40"/>
    <mergeCell ref="N39:U39"/>
    <mergeCell ref="N40:U40"/>
  </mergeCells>
  <pageMargins left="0.75" right="0.75" top="1" bottom="1" header="0.5" footer="0.5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9152</cp:lastModifiedBy>
  <cp:lastPrinted>2013-02-13T16:33:17Z</cp:lastPrinted>
  <dcterms:created xsi:type="dcterms:W3CDTF">2012-11-29T08:40:39Z</dcterms:created>
  <dcterms:modified xsi:type="dcterms:W3CDTF">2014-01-13T05:20:42Z</dcterms:modified>
</cp:coreProperties>
</file>