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BSEE" sheetId="1" r:id="rId1"/>
  </sheets>
  <definedNames>
    <definedName name="_xlnm.Print_Area" localSheetId="0">BSEE!$A$1:$U$28</definedName>
  </definedNames>
  <calcPr calcId="124519"/>
</workbook>
</file>

<file path=xl/calcChain.xml><?xml version="1.0" encoding="utf-8"?>
<calcChain xmlns="http://schemas.openxmlformats.org/spreadsheetml/2006/main">
  <c r="Q10" i="1"/>
  <c r="Q11"/>
  <c r="Q12"/>
  <c r="Q13"/>
  <c r="Q14"/>
  <c r="Q15"/>
  <c r="Q16"/>
  <c r="Q17"/>
  <c r="Q18"/>
  <c r="Q21"/>
  <c r="Q22"/>
  <c r="Q23"/>
  <c r="P10"/>
  <c r="P11"/>
  <c r="P12"/>
  <c r="P13"/>
  <c r="P14"/>
  <c r="P15"/>
  <c r="P16"/>
  <c r="P17"/>
  <c r="P18"/>
  <c r="P19"/>
  <c r="Q19" s="1"/>
  <c r="P21"/>
  <c r="P22"/>
  <c r="P23"/>
  <c r="A21"/>
  <c r="A22" s="1"/>
  <c r="A23" s="1"/>
  <c r="P9"/>
  <c r="Q9" s="1"/>
  <c r="T9" l="1"/>
  <c r="A1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<sst xmlns="http://schemas.openxmlformats.org/spreadsheetml/2006/main" count="49" uniqueCount="49">
  <si>
    <t>University of Management and Technology</t>
  </si>
  <si>
    <t>Office of Controller of Examinations</t>
  </si>
  <si>
    <t>Award List</t>
  </si>
  <si>
    <t>Course Code:</t>
  </si>
  <si>
    <t>Particulars of Participants</t>
  </si>
  <si>
    <t>TOTAL</t>
  </si>
  <si>
    <t>I.D. No.</t>
  </si>
  <si>
    <t>Name</t>
  </si>
  <si>
    <t>Sr. No.</t>
  </si>
  <si>
    <t>Grades</t>
  </si>
  <si>
    <t>Resource Person:</t>
  </si>
  <si>
    <t>Final</t>
  </si>
  <si>
    <t>Chairman:</t>
  </si>
  <si>
    <t>Resoruce Person / Instructor: Muhammad Arif Saeed</t>
  </si>
  <si>
    <t>.</t>
  </si>
  <si>
    <t>Total Labs(10)</t>
  </si>
  <si>
    <t xml:space="preserve">  </t>
  </si>
  <si>
    <t>Graded(40)</t>
  </si>
  <si>
    <t>Total</t>
  </si>
  <si>
    <t>Sec B1</t>
  </si>
  <si>
    <t>EE 446L</t>
  </si>
  <si>
    <t>Power Electronics Lab</t>
  </si>
  <si>
    <t>BS EE,BSH</t>
  </si>
  <si>
    <t>FAYYAZ IMTIAZ</t>
  </si>
  <si>
    <t>ASAD TARIQ</t>
  </si>
  <si>
    <t>AMIR ISHAQ</t>
  </si>
  <si>
    <t>MUHAMMAD KHUBAIB</t>
  </si>
  <si>
    <t>MUHAMMAD NOMAN KHALID</t>
  </si>
  <si>
    <t>SYED YASIR ABBAS</t>
  </si>
  <si>
    <t>WALEED ULLAH IMTIAZ</t>
  </si>
  <si>
    <t>DANIAL BASHARAT</t>
  </si>
  <si>
    <t>AMMAD BUTT</t>
  </si>
  <si>
    <t xml:space="preserve">WAQAS AKRAM </t>
  </si>
  <si>
    <t>12017019001</t>
  </si>
  <si>
    <t>12017019028</t>
  </si>
  <si>
    <t>12017019041</t>
  </si>
  <si>
    <t>12017019142</t>
  </si>
  <si>
    <t>12017019181</t>
  </si>
  <si>
    <t>12017019204</t>
  </si>
  <si>
    <t>12017019231</t>
  </si>
  <si>
    <t>101519166</t>
  </si>
  <si>
    <t>111619032</t>
  </si>
  <si>
    <t>111619140</t>
  </si>
  <si>
    <t>FEHMY ABDUL MALIK</t>
  </si>
  <si>
    <t>TAMOOR SHAHID</t>
  </si>
  <si>
    <t>ABDUL HANAN SADIQ</t>
  </si>
  <si>
    <t>081220158</t>
  </si>
  <si>
    <t>091420097</t>
  </si>
  <si>
    <t>091420280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</si>
</sst>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4"/>
      <name val="Arial Black"/>
      <family val="2"/>
    </font>
    <font>
      <sz val="14"/>
      <color theme="1"/>
      <name val="Calibri"/>
      <family val="2"/>
      <scheme val="minor"/>
    </font>
    <font>
      <sz val="14"/>
      <name val="Rodchenko"/>
    </font>
    <font>
      <u/>
      <sz val="14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4"/>
      <name val="MS Sans Serif"/>
      <family val="2"/>
    </font>
    <font>
      <b/>
      <i/>
      <sz val="14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/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13" fillId="0" borderId="0" xfId="0" applyFont="1" applyBorder="1"/>
    <xf numFmtId="0" fontId="13" fillId="2" borderId="0" xfId="0" applyFont="1" applyFill="1" applyBorder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3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topLeftCell="A7" zoomScale="90" zoomScaleNormal="90" workbookViewId="0">
      <selection activeCell="M19" sqref="M19"/>
    </sheetView>
  </sheetViews>
  <sheetFormatPr defaultRowHeight="15"/>
  <cols>
    <col min="2" max="2" width="21" customWidth="1"/>
    <col min="3" max="3" width="41.85546875" customWidth="1"/>
    <col min="4" max="4" width="7.140625" customWidth="1"/>
    <col min="5" max="5" width="8.140625" customWidth="1"/>
    <col min="6" max="6" width="7.42578125" customWidth="1"/>
    <col min="7" max="7" width="6.7109375" customWidth="1"/>
    <col min="8" max="8" width="8" customWidth="1"/>
    <col min="9" max="9" width="7.5703125" customWidth="1"/>
    <col min="10" max="10" width="7.42578125" customWidth="1"/>
    <col min="11" max="11" width="7.28515625" customWidth="1"/>
    <col min="12" max="12" width="6.7109375" customWidth="1"/>
    <col min="13" max="15" width="7.7109375" customWidth="1"/>
    <col min="16" max="16" width="12.28515625" customWidth="1"/>
    <col min="17" max="17" width="15.28515625" customWidth="1"/>
    <col min="18" max="18" width="8.5703125" customWidth="1"/>
    <col min="19" max="19" width="8.28515625" hidden="1" customWidth="1"/>
    <col min="20" max="20" width="9.5703125" customWidth="1"/>
  </cols>
  <sheetData>
    <row r="1" spans="1:21" ht="18.75">
      <c r="A1" s="3"/>
      <c r="B1" s="4"/>
      <c r="C1" s="5" t="s">
        <v>0</v>
      </c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7"/>
      <c r="U1" s="7"/>
    </row>
    <row r="2" spans="1:21" ht="22.5">
      <c r="A2" s="3"/>
      <c r="B2" s="4"/>
      <c r="C2" s="1" t="s">
        <v>1</v>
      </c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T2" s="7"/>
      <c r="U2" s="7"/>
    </row>
    <row r="3" spans="1:21" ht="22.5">
      <c r="A3" s="3"/>
      <c r="B3" s="8"/>
      <c r="C3" s="9" t="s">
        <v>2</v>
      </c>
      <c r="D3" s="10"/>
      <c r="E3" s="11"/>
      <c r="F3" s="12"/>
      <c r="G3" s="11"/>
      <c r="H3" s="11"/>
      <c r="I3" s="11"/>
      <c r="J3" s="11" t="s">
        <v>22</v>
      </c>
      <c r="K3" s="11"/>
      <c r="L3" s="11"/>
      <c r="M3" s="11"/>
      <c r="N3" s="11"/>
      <c r="O3" s="11"/>
      <c r="P3" s="13"/>
      <c r="Q3" s="13"/>
      <c r="R3" s="13"/>
      <c r="S3" s="7"/>
      <c r="T3" s="7"/>
      <c r="U3" s="7"/>
    </row>
    <row r="4" spans="1:21" ht="19.5">
      <c r="A4" s="3"/>
      <c r="B4" s="14" t="s">
        <v>3</v>
      </c>
      <c r="C4" s="15" t="s">
        <v>20</v>
      </c>
      <c r="D4" s="13"/>
      <c r="E4" s="16" t="s">
        <v>21</v>
      </c>
      <c r="F4" s="17"/>
      <c r="G4" s="16"/>
      <c r="H4" s="16"/>
      <c r="I4" s="16"/>
      <c r="J4" s="16"/>
      <c r="K4" s="16"/>
      <c r="L4" s="16" t="s">
        <v>19</v>
      </c>
      <c r="M4" s="16"/>
      <c r="N4" s="16"/>
      <c r="O4" s="16"/>
      <c r="P4" s="18"/>
      <c r="Q4" s="18"/>
      <c r="R4" s="18"/>
      <c r="S4" s="19"/>
      <c r="T4" s="19"/>
      <c r="U4" s="19"/>
    </row>
    <row r="5" spans="1:21" ht="19.5">
      <c r="A5" s="3"/>
      <c r="B5" s="20"/>
      <c r="C5" s="13" t="s">
        <v>13</v>
      </c>
      <c r="D5" s="3"/>
      <c r="E5" s="16"/>
      <c r="F5" s="21"/>
      <c r="G5" s="16"/>
      <c r="H5" s="16"/>
      <c r="I5" s="16"/>
      <c r="J5" s="16"/>
      <c r="K5" s="16"/>
      <c r="L5" s="16"/>
      <c r="M5" s="16"/>
      <c r="N5" s="16"/>
      <c r="O5" s="16"/>
      <c r="P5" s="18"/>
      <c r="Q5" s="18"/>
      <c r="R5" s="18"/>
      <c r="S5" s="19"/>
      <c r="T5" s="19"/>
      <c r="U5" s="19"/>
    </row>
    <row r="6" spans="1:21" ht="19.5">
      <c r="A6" s="3"/>
      <c r="B6" s="20"/>
      <c r="C6" s="22"/>
      <c r="D6" s="23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8"/>
      <c r="Q6" s="18"/>
      <c r="R6" s="18"/>
      <c r="S6" s="19"/>
      <c r="T6" s="19"/>
      <c r="U6" s="19"/>
    </row>
    <row r="7" spans="1:21" ht="18.75">
      <c r="A7" s="3"/>
      <c r="B7" s="56" t="s">
        <v>4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4"/>
      <c r="Q7" s="24"/>
      <c r="R7" s="24"/>
      <c r="S7" s="25"/>
      <c r="T7" s="26"/>
      <c r="U7" s="7"/>
    </row>
    <row r="8" spans="1:21" ht="54">
      <c r="A8" s="3"/>
      <c r="B8" s="56"/>
      <c r="C8" s="56"/>
      <c r="D8" s="59" t="s">
        <v>16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27" t="s">
        <v>15</v>
      </c>
      <c r="Q8" s="27" t="s">
        <v>17</v>
      </c>
      <c r="R8" s="27" t="s">
        <v>11</v>
      </c>
      <c r="S8" s="28" t="s">
        <v>5</v>
      </c>
      <c r="T8" s="28" t="s">
        <v>18</v>
      </c>
      <c r="U8" s="29" t="s">
        <v>9</v>
      </c>
    </row>
    <row r="9" spans="1:21" ht="18.75">
      <c r="A9" s="30" t="s">
        <v>8</v>
      </c>
      <c r="B9" s="30" t="s">
        <v>6</v>
      </c>
      <c r="C9" s="31" t="s">
        <v>7</v>
      </c>
      <c r="D9" s="32">
        <v>10</v>
      </c>
      <c r="E9" s="32">
        <v>10</v>
      </c>
      <c r="F9" s="33">
        <v>10</v>
      </c>
      <c r="G9" s="32">
        <v>10</v>
      </c>
      <c r="H9" s="32">
        <v>10</v>
      </c>
      <c r="I9" s="32">
        <v>10</v>
      </c>
      <c r="J9" s="32">
        <v>10</v>
      </c>
      <c r="K9" s="32">
        <v>10</v>
      </c>
      <c r="L9" s="32">
        <v>10</v>
      </c>
      <c r="M9" s="32">
        <v>10</v>
      </c>
      <c r="N9" s="32">
        <v>10</v>
      </c>
      <c r="O9" s="32">
        <v>10</v>
      </c>
      <c r="P9" s="28">
        <f>SUM(D9:O9)-SMALL(D9:O9,1)-SMALL(D9:O9,2)</f>
        <v>100</v>
      </c>
      <c r="Q9" s="34">
        <f>P9/100*40</f>
        <v>40</v>
      </c>
      <c r="R9" s="28">
        <v>60</v>
      </c>
      <c r="S9" s="32"/>
      <c r="T9" s="33">
        <f>Q9+R9</f>
        <v>100</v>
      </c>
      <c r="U9" s="35"/>
    </row>
    <row r="10" spans="1:21" ht="18.75">
      <c r="A10" s="36">
        <v>1</v>
      </c>
      <c r="B10" s="37" t="s">
        <v>33</v>
      </c>
      <c r="C10" s="38" t="s">
        <v>23</v>
      </c>
      <c r="D10" s="39">
        <v>10</v>
      </c>
      <c r="E10" s="39">
        <v>10</v>
      </c>
      <c r="F10" s="39">
        <v>10</v>
      </c>
      <c r="G10" s="39">
        <v>9.5</v>
      </c>
      <c r="H10" s="39">
        <v>10</v>
      </c>
      <c r="I10" s="39">
        <v>9.5</v>
      </c>
      <c r="J10" s="39">
        <v>9.5</v>
      </c>
      <c r="K10" s="39">
        <v>9.5</v>
      </c>
      <c r="L10" s="39">
        <v>10</v>
      </c>
      <c r="M10" s="39">
        <v>10</v>
      </c>
      <c r="N10" s="39">
        <v>9.5</v>
      </c>
      <c r="O10" s="40">
        <v>9</v>
      </c>
      <c r="P10" s="28">
        <f t="shared" ref="P10:P23" si="0">SUM(D10:O10)-SMALL(D10:O10,1)-SMALL(D10:O10,2)</f>
        <v>98</v>
      </c>
      <c r="Q10" s="34">
        <f t="shared" ref="Q10:Q23" si="1">P10/100*40</f>
        <v>39.200000000000003</v>
      </c>
      <c r="R10" s="48"/>
      <c r="S10" s="41"/>
      <c r="T10" s="33"/>
      <c r="U10" s="42"/>
    </row>
    <row r="11" spans="1:21" ht="18.75">
      <c r="A11" s="36">
        <f>A10+1</f>
        <v>2</v>
      </c>
      <c r="B11" s="37" t="s">
        <v>34</v>
      </c>
      <c r="C11" s="38" t="s">
        <v>24</v>
      </c>
      <c r="D11" s="39">
        <v>8</v>
      </c>
      <c r="E11" s="39">
        <v>8</v>
      </c>
      <c r="F11" s="39">
        <v>9.5</v>
      </c>
      <c r="G11" s="39">
        <v>9.5</v>
      </c>
      <c r="H11" s="39">
        <v>9.5</v>
      </c>
      <c r="I11" s="39">
        <v>8</v>
      </c>
      <c r="J11" s="39">
        <v>9.5</v>
      </c>
      <c r="K11" s="39">
        <v>8.5</v>
      </c>
      <c r="L11" s="39">
        <v>9</v>
      </c>
      <c r="M11" s="39">
        <v>8</v>
      </c>
      <c r="N11" s="39">
        <v>9</v>
      </c>
      <c r="O11" s="40">
        <v>8</v>
      </c>
      <c r="P11" s="28">
        <f t="shared" si="0"/>
        <v>88.5</v>
      </c>
      <c r="Q11" s="34">
        <f t="shared" si="1"/>
        <v>35.4</v>
      </c>
      <c r="R11" s="48"/>
      <c r="S11" s="41"/>
      <c r="T11" s="33"/>
      <c r="U11" s="42"/>
    </row>
    <row r="12" spans="1:21" ht="18.75">
      <c r="A12" s="36">
        <f t="shared" ref="A12:A23" si="2">A11+1</f>
        <v>3</v>
      </c>
      <c r="B12" s="37" t="s">
        <v>35</v>
      </c>
      <c r="C12" s="38" t="s">
        <v>25</v>
      </c>
      <c r="D12" s="39">
        <v>9.5</v>
      </c>
      <c r="E12" s="39">
        <v>9.5</v>
      </c>
      <c r="F12" s="39">
        <v>10</v>
      </c>
      <c r="G12" s="39">
        <v>9</v>
      </c>
      <c r="H12" s="39">
        <v>9</v>
      </c>
      <c r="I12" s="39">
        <v>8</v>
      </c>
      <c r="J12" s="39">
        <v>9.5</v>
      </c>
      <c r="K12" s="39">
        <v>9</v>
      </c>
      <c r="L12" s="39">
        <v>10</v>
      </c>
      <c r="M12" s="39">
        <v>9</v>
      </c>
      <c r="N12" s="39">
        <v>9</v>
      </c>
      <c r="O12" s="40">
        <v>0</v>
      </c>
      <c r="P12" s="28">
        <f t="shared" si="0"/>
        <v>93.5</v>
      </c>
      <c r="Q12" s="34">
        <f t="shared" si="1"/>
        <v>37.400000000000006</v>
      </c>
      <c r="R12" s="48"/>
      <c r="S12" s="41"/>
      <c r="T12" s="33"/>
      <c r="U12" s="42"/>
    </row>
    <row r="13" spans="1:21" ht="18.75">
      <c r="A13" s="36">
        <f t="shared" si="2"/>
        <v>4</v>
      </c>
      <c r="B13" s="37" t="s">
        <v>36</v>
      </c>
      <c r="C13" s="38" t="s">
        <v>26</v>
      </c>
      <c r="D13" s="39">
        <v>7</v>
      </c>
      <c r="E13" s="39">
        <v>7</v>
      </c>
      <c r="F13" s="39">
        <v>8.5</v>
      </c>
      <c r="G13" s="39">
        <v>8.5</v>
      </c>
      <c r="H13" s="39">
        <v>9</v>
      </c>
      <c r="I13" s="39">
        <v>8</v>
      </c>
      <c r="J13" s="39">
        <v>8.5</v>
      </c>
      <c r="K13" s="39">
        <v>8</v>
      </c>
      <c r="L13" s="39">
        <v>9</v>
      </c>
      <c r="M13" s="39">
        <v>8.5</v>
      </c>
      <c r="N13" s="39">
        <v>9</v>
      </c>
      <c r="O13" s="40">
        <v>0</v>
      </c>
      <c r="P13" s="28">
        <f t="shared" si="0"/>
        <v>84</v>
      </c>
      <c r="Q13" s="34">
        <f t="shared" si="1"/>
        <v>33.6</v>
      </c>
      <c r="R13" s="48"/>
      <c r="S13" s="41"/>
      <c r="T13" s="33"/>
      <c r="U13" s="42"/>
    </row>
    <row r="14" spans="1:21" ht="18.75">
      <c r="A14" s="36">
        <f t="shared" si="2"/>
        <v>5</v>
      </c>
      <c r="B14" s="37" t="s">
        <v>37</v>
      </c>
      <c r="C14" s="38" t="s">
        <v>27</v>
      </c>
      <c r="D14" s="39">
        <v>7.5</v>
      </c>
      <c r="E14" s="39">
        <v>7.5</v>
      </c>
      <c r="F14" s="39">
        <v>8</v>
      </c>
      <c r="G14" s="39">
        <v>7</v>
      </c>
      <c r="H14" s="39">
        <v>8</v>
      </c>
      <c r="I14" s="39">
        <v>7.5</v>
      </c>
      <c r="J14" s="39">
        <v>9.5</v>
      </c>
      <c r="K14" s="39">
        <v>9</v>
      </c>
      <c r="L14" s="39">
        <v>10</v>
      </c>
      <c r="M14" s="39">
        <v>8</v>
      </c>
      <c r="N14" s="39">
        <v>8</v>
      </c>
      <c r="O14" s="40">
        <v>8</v>
      </c>
      <c r="P14" s="28">
        <f t="shared" si="0"/>
        <v>83.5</v>
      </c>
      <c r="Q14" s="34">
        <f t="shared" si="1"/>
        <v>33.4</v>
      </c>
      <c r="R14" s="48"/>
      <c r="S14" s="41"/>
      <c r="T14" s="33"/>
      <c r="U14" s="42"/>
    </row>
    <row r="15" spans="1:21" ht="18.75">
      <c r="A15" s="36">
        <f t="shared" si="2"/>
        <v>6</v>
      </c>
      <c r="B15" s="37" t="s">
        <v>38</v>
      </c>
      <c r="C15" s="38" t="s">
        <v>28</v>
      </c>
      <c r="D15" s="39">
        <v>7.5</v>
      </c>
      <c r="E15" s="39">
        <v>7.5</v>
      </c>
      <c r="F15" s="39">
        <v>8</v>
      </c>
      <c r="G15" s="39">
        <v>8.5</v>
      </c>
      <c r="H15" s="39">
        <v>9</v>
      </c>
      <c r="I15" s="39">
        <v>8.5</v>
      </c>
      <c r="J15" s="39">
        <v>10</v>
      </c>
      <c r="K15" s="39">
        <v>9.5</v>
      </c>
      <c r="L15" s="39">
        <v>10</v>
      </c>
      <c r="M15" s="39">
        <v>9</v>
      </c>
      <c r="N15" s="39">
        <v>9</v>
      </c>
      <c r="O15" s="40">
        <v>8</v>
      </c>
      <c r="P15" s="28">
        <f t="shared" si="0"/>
        <v>89.5</v>
      </c>
      <c r="Q15" s="34">
        <f t="shared" si="1"/>
        <v>35.799999999999997</v>
      </c>
      <c r="R15" s="48"/>
      <c r="S15" s="41"/>
      <c r="T15" s="33"/>
      <c r="U15" s="42"/>
    </row>
    <row r="16" spans="1:21" ht="18.75">
      <c r="A16" s="36">
        <f t="shared" si="2"/>
        <v>7</v>
      </c>
      <c r="B16" s="37" t="s">
        <v>39</v>
      </c>
      <c r="C16" s="38" t="s">
        <v>29</v>
      </c>
      <c r="D16" s="39">
        <v>8</v>
      </c>
      <c r="E16" s="39">
        <v>8</v>
      </c>
      <c r="F16" s="39">
        <v>8.5</v>
      </c>
      <c r="G16" s="39">
        <v>8</v>
      </c>
      <c r="H16" s="39">
        <v>9</v>
      </c>
      <c r="I16" s="39">
        <v>8</v>
      </c>
      <c r="J16" s="39">
        <v>0</v>
      </c>
      <c r="K16" s="39">
        <v>9</v>
      </c>
      <c r="L16" s="39">
        <v>9.5</v>
      </c>
      <c r="M16" s="39">
        <v>8</v>
      </c>
      <c r="N16" s="39">
        <v>8.5</v>
      </c>
      <c r="O16" s="40">
        <v>0</v>
      </c>
      <c r="P16" s="28">
        <f t="shared" si="0"/>
        <v>84.5</v>
      </c>
      <c r="Q16" s="34">
        <f t="shared" si="1"/>
        <v>33.799999999999997</v>
      </c>
      <c r="R16" s="48"/>
      <c r="S16" s="41"/>
      <c r="T16" s="33"/>
      <c r="U16" s="42"/>
    </row>
    <row r="17" spans="1:21" ht="18.75">
      <c r="A17" s="36">
        <f t="shared" si="2"/>
        <v>8</v>
      </c>
      <c r="B17" s="37" t="s">
        <v>40</v>
      </c>
      <c r="C17" s="38" t="s">
        <v>30</v>
      </c>
      <c r="D17" s="39">
        <v>7</v>
      </c>
      <c r="E17" s="39">
        <v>7.5</v>
      </c>
      <c r="F17" s="39">
        <v>8</v>
      </c>
      <c r="G17" s="39">
        <v>8.5</v>
      </c>
      <c r="H17" s="39">
        <v>8</v>
      </c>
      <c r="I17" s="39">
        <v>8</v>
      </c>
      <c r="J17" s="39">
        <v>9</v>
      </c>
      <c r="K17" s="39">
        <v>8.5</v>
      </c>
      <c r="L17" s="39">
        <v>9</v>
      </c>
      <c r="M17" s="39">
        <v>7</v>
      </c>
      <c r="N17" s="39">
        <v>8</v>
      </c>
      <c r="O17" s="40">
        <v>7</v>
      </c>
      <c r="P17" s="28">
        <f t="shared" si="0"/>
        <v>81.5</v>
      </c>
      <c r="Q17" s="34">
        <f t="shared" si="1"/>
        <v>32.599999999999994</v>
      </c>
      <c r="R17" s="48"/>
      <c r="S17" s="41"/>
      <c r="T17" s="33"/>
      <c r="U17" s="42"/>
    </row>
    <row r="18" spans="1:21" ht="18.75">
      <c r="A18" s="36">
        <f t="shared" si="2"/>
        <v>9</v>
      </c>
      <c r="B18" s="37" t="s">
        <v>41</v>
      </c>
      <c r="C18" s="38" t="s">
        <v>31</v>
      </c>
      <c r="D18" s="39">
        <v>9.5</v>
      </c>
      <c r="E18" s="39">
        <v>9.5</v>
      </c>
      <c r="F18" s="39">
        <v>10</v>
      </c>
      <c r="G18" s="39">
        <v>10</v>
      </c>
      <c r="H18" s="39">
        <v>9</v>
      </c>
      <c r="I18" s="39">
        <v>9</v>
      </c>
      <c r="J18" s="39">
        <v>9.5</v>
      </c>
      <c r="K18" s="39">
        <v>9</v>
      </c>
      <c r="L18" s="39">
        <v>10</v>
      </c>
      <c r="M18" s="39">
        <v>9.5</v>
      </c>
      <c r="N18" s="39">
        <v>9</v>
      </c>
      <c r="O18" s="40">
        <v>8</v>
      </c>
      <c r="P18" s="28">
        <f t="shared" si="0"/>
        <v>95</v>
      </c>
      <c r="Q18" s="34">
        <f t="shared" si="1"/>
        <v>38</v>
      </c>
      <c r="R18" s="48"/>
      <c r="S18" s="41"/>
      <c r="T18" s="33"/>
      <c r="U18" s="42"/>
    </row>
    <row r="19" spans="1:21" ht="18.75">
      <c r="A19" s="36">
        <f t="shared" si="2"/>
        <v>10</v>
      </c>
      <c r="B19" s="37" t="s">
        <v>42</v>
      </c>
      <c r="C19" s="38" t="s">
        <v>32</v>
      </c>
      <c r="D19" s="39">
        <v>8.5</v>
      </c>
      <c r="E19" s="39">
        <v>8.5</v>
      </c>
      <c r="F19" s="39">
        <v>7.5</v>
      </c>
      <c r="G19" s="39">
        <v>8</v>
      </c>
      <c r="H19" s="39">
        <v>8</v>
      </c>
      <c r="I19" s="39">
        <v>7.5</v>
      </c>
      <c r="J19" s="39">
        <v>7</v>
      </c>
      <c r="K19" s="39">
        <v>8</v>
      </c>
      <c r="L19" s="39">
        <v>9</v>
      </c>
      <c r="M19" s="39">
        <v>10</v>
      </c>
      <c r="N19" s="39">
        <v>8</v>
      </c>
      <c r="O19" s="40">
        <v>8</v>
      </c>
      <c r="P19" s="28">
        <f t="shared" si="0"/>
        <v>83.5</v>
      </c>
      <c r="Q19" s="34">
        <f t="shared" si="1"/>
        <v>33.4</v>
      </c>
      <c r="R19" s="48"/>
      <c r="S19" s="41"/>
      <c r="T19" s="33"/>
      <c r="U19" s="42"/>
    </row>
    <row r="20" spans="1:21" ht="18.75">
      <c r="A20" s="49"/>
      <c r="B20" s="50"/>
      <c r="C20" s="5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28"/>
      <c r="Q20" s="34"/>
      <c r="R20" s="52"/>
      <c r="S20" s="53"/>
      <c r="T20" s="54"/>
      <c r="U20" s="55"/>
    </row>
    <row r="21" spans="1:21" ht="18.75">
      <c r="A21" s="36">
        <f t="shared" si="2"/>
        <v>1</v>
      </c>
      <c r="B21" s="37" t="s">
        <v>46</v>
      </c>
      <c r="C21" s="38" t="s">
        <v>43</v>
      </c>
      <c r="D21" s="39">
        <v>4</v>
      </c>
      <c r="E21" s="39">
        <v>7</v>
      </c>
      <c r="F21" s="39">
        <v>8</v>
      </c>
      <c r="G21" s="39">
        <v>0</v>
      </c>
      <c r="H21" s="39">
        <v>8.5</v>
      </c>
      <c r="I21" s="39">
        <v>8</v>
      </c>
      <c r="J21" s="39">
        <v>0</v>
      </c>
      <c r="K21" s="39">
        <v>8</v>
      </c>
      <c r="L21" s="39">
        <v>0</v>
      </c>
      <c r="M21" s="39">
        <v>0</v>
      </c>
      <c r="N21" s="39">
        <v>0</v>
      </c>
      <c r="O21" s="39">
        <v>0</v>
      </c>
      <c r="P21" s="28">
        <f t="shared" si="0"/>
        <v>43.5</v>
      </c>
      <c r="Q21" s="34">
        <f t="shared" si="1"/>
        <v>17.399999999999999</v>
      </c>
      <c r="R21" s="48"/>
      <c r="S21" s="41"/>
      <c r="T21" s="33"/>
      <c r="U21" s="42"/>
    </row>
    <row r="22" spans="1:21" ht="18.75">
      <c r="A22" s="36">
        <f t="shared" si="2"/>
        <v>2</v>
      </c>
      <c r="B22" s="37" t="s">
        <v>47</v>
      </c>
      <c r="C22" s="38" t="s">
        <v>44</v>
      </c>
      <c r="D22" s="39">
        <v>0</v>
      </c>
      <c r="E22" s="39">
        <v>5</v>
      </c>
      <c r="F22" s="39">
        <v>8</v>
      </c>
      <c r="G22" s="39">
        <v>7.8</v>
      </c>
      <c r="H22" s="39">
        <v>8</v>
      </c>
      <c r="I22" s="39">
        <v>7.5</v>
      </c>
      <c r="J22" s="39">
        <v>8.5</v>
      </c>
      <c r="K22" s="39">
        <v>8</v>
      </c>
      <c r="L22" s="39">
        <v>9</v>
      </c>
      <c r="M22" s="39">
        <v>8</v>
      </c>
      <c r="N22" s="39">
        <v>8</v>
      </c>
      <c r="O22" s="39">
        <v>0</v>
      </c>
      <c r="P22" s="28">
        <f t="shared" si="0"/>
        <v>77.8</v>
      </c>
      <c r="Q22" s="34">
        <f t="shared" si="1"/>
        <v>31.12</v>
      </c>
      <c r="R22" s="48"/>
      <c r="S22" s="41"/>
      <c r="T22" s="33"/>
      <c r="U22" s="42"/>
    </row>
    <row r="23" spans="1:21" ht="18.75">
      <c r="A23" s="36">
        <f t="shared" si="2"/>
        <v>3</v>
      </c>
      <c r="B23" s="37" t="s">
        <v>48</v>
      </c>
      <c r="C23" s="38" t="s">
        <v>45</v>
      </c>
      <c r="D23" s="39">
        <v>5</v>
      </c>
      <c r="E23" s="39">
        <v>7</v>
      </c>
      <c r="F23" s="39">
        <v>7</v>
      </c>
      <c r="G23" s="39">
        <v>9</v>
      </c>
      <c r="H23" s="39">
        <v>9</v>
      </c>
      <c r="I23" s="39">
        <v>8</v>
      </c>
      <c r="J23" s="39">
        <v>8</v>
      </c>
      <c r="K23" s="39">
        <v>7.5</v>
      </c>
      <c r="L23" s="39">
        <v>8</v>
      </c>
      <c r="M23" s="39">
        <v>7</v>
      </c>
      <c r="N23" s="39">
        <v>7.5</v>
      </c>
      <c r="O23" s="39">
        <v>8</v>
      </c>
      <c r="P23" s="28">
        <f t="shared" si="0"/>
        <v>79</v>
      </c>
      <c r="Q23" s="34">
        <f t="shared" si="1"/>
        <v>31.6</v>
      </c>
      <c r="R23" s="48"/>
      <c r="S23" s="41"/>
      <c r="T23" s="33"/>
      <c r="U23" s="42"/>
    </row>
    <row r="24" spans="1:21" ht="18.75">
      <c r="A24" s="43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ht="18.7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8.75">
      <c r="A26" s="43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18.75">
      <c r="A27" s="43"/>
      <c r="B27" s="46" t="s">
        <v>10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7" t="s">
        <v>12</v>
      </c>
      <c r="S27" s="44"/>
      <c r="T27" s="44"/>
      <c r="U27" s="44"/>
    </row>
    <row r="28" spans="1:21" ht="18.75">
      <c r="A28" s="43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8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 t="s">
        <v>14</v>
      </c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</sheetData>
  <mergeCells count="3">
    <mergeCell ref="B7:C8"/>
    <mergeCell ref="D7:O7"/>
    <mergeCell ref="D8:O8"/>
  </mergeCells>
  <pageMargins left="0.7" right="0.7" top="0.75" bottom="0.75" header="0.3" footer="0.3"/>
  <pageSetup scale="5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BSEE</vt:lpstr>
      <vt:lpstr>BSEE!Print_Area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2016-01-14T11:04:23Z</dcterms:modified>
</cp:coreProperties>
</file>