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mark_breakup_Sec-AAAA_BSE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'[1]Grade Criteria'!#REF!</definedName>
    <definedName name="BBABY">[2]Gaussian_Grade_Criterion!$H$23:$J$31</definedName>
    <definedName name="Case1">[3]Ranges!$C$4:$E$12</definedName>
    <definedName name="Case2">[3]Ranges!$H$4:$J$11</definedName>
    <definedName name="Case3">[3]Ranges!$M$4:$O$10</definedName>
    <definedName name="Case4">[3]Ranges!$C$16:$E$23</definedName>
    <definedName name="Case5">[3]Ranges!$H$16:$J$22</definedName>
    <definedName name="Case6">[3]Ranges!$M$16:$O$21</definedName>
    <definedName name="Combine">'[4]Course Code'!$Y$10:$Y$10</definedName>
    <definedName name="CombineSummary1">[5]Ranges!$H$16:$J$22</definedName>
    <definedName name="Criterion">#REF!</definedName>
    <definedName name="G">[5]Ranges!$H$4:$J$11</definedName>
    <definedName name="GausianGrades1">#REF!</definedName>
    <definedName name="GausianGrades2">#REF!</definedName>
    <definedName name="GausianGrades3">#REF!</definedName>
    <definedName name="GausianGradesC">#REF!</definedName>
    <definedName name="Gaussain">#REF!</definedName>
    <definedName name="Grade">'[6]Course Code'!$Y$10:$Y$10</definedName>
    <definedName name="Grades">'[1]Grade Criteria'!#REF!</definedName>
    <definedName name="myElecGrades_D">'[7]Grade Criteria'!$G$23:$H$33</definedName>
    <definedName name="myGrades_1">'[1]Grade Criteria'!$D$5:$E$16</definedName>
    <definedName name="myGrades_A">#REF!</definedName>
    <definedName name="myGrades_B">#REF!</definedName>
    <definedName name="myGradesOnlyTheory">'[1]Grade Criteria'!#REF!</definedName>
    <definedName name="_xlnm.Print_Area" localSheetId="0">'mark_breakup_Sec-AAAA_BSEE'!$A$1:$T$40</definedName>
    <definedName name="theoryGrade_SecD">'[7]Grade Criteria'!$G$5:$H$15</definedName>
    <definedName name="To">'[1]Grade Criteria'!#REF!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/>
  <c r="E40"/>
  <c r="F40"/>
  <c r="G40"/>
  <c r="H40"/>
  <c r="I40"/>
  <c r="J40"/>
  <c r="K40"/>
  <c r="L40"/>
  <c r="M40"/>
  <c r="N40"/>
  <c r="O40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9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10"/>
  <c r="K11"/>
  <c r="K9"/>
  <c r="O8" l="1"/>
  <c r="R8" s="1"/>
</calcChain>
</file>

<file path=xl/sharedStrings.xml><?xml version="1.0" encoding="utf-8"?>
<sst xmlns="http://schemas.openxmlformats.org/spreadsheetml/2006/main" count="63" uniqueCount="59">
  <si>
    <t>University of Management and Technology</t>
  </si>
  <si>
    <t>Control No.</t>
  </si>
  <si>
    <t>_____</t>
  </si>
  <si>
    <t>Office of Controller of Examinations</t>
  </si>
  <si>
    <r>
      <t>Program:</t>
    </r>
    <r>
      <rPr>
        <sz val="11"/>
        <rFont val="Arial"/>
        <family val="2"/>
      </rPr>
      <t xml:space="preserve"> BSEE</t>
    </r>
  </si>
  <si>
    <t>Award List</t>
  </si>
  <si>
    <t>Section: A</t>
  </si>
  <si>
    <t>S. No</t>
  </si>
  <si>
    <t>CLASS  PERFORMANCE</t>
  </si>
  <si>
    <t>FINAL AWARD</t>
  </si>
  <si>
    <t>Particulars of Participants</t>
  </si>
  <si>
    <t>Quizzes &amp; Assignments</t>
  </si>
  <si>
    <t>Toal Quiz $Assignments</t>
  </si>
  <si>
    <t>Midterm Exam</t>
  </si>
  <si>
    <t>Sessional</t>
  </si>
  <si>
    <t>Final Exam</t>
  </si>
  <si>
    <t xml:space="preserve">Total </t>
  </si>
  <si>
    <t>cuttoff</t>
  </si>
  <si>
    <t>Grade</t>
  </si>
  <si>
    <t>I.D. No.</t>
  </si>
  <si>
    <t>Name</t>
  </si>
  <si>
    <r>
      <t>Course Code:</t>
    </r>
    <r>
      <rPr>
        <sz val="10"/>
        <rFont val="Arial"/>
        <family val="2"/>
      </rPr>
      <t xml:space="preserve">        EE360</t>
    </r>
  </si>
  <si>
    <r>
      <t>Course Title:</t>
    </r>
    <r>
      <rPr>
        <b/>
        <sz val="9"/>
        <rFont val="Arial"/>
        <family val="2"/>
      </rPr>
      <t xml:space="preserve">   Control  Systems</t>
    </r>
  </si>
  <si>
    <t>Email: ilyas.khan@umt.edu.pk</t>
  </si>
  <si>
    <t>MUHAMMAD HAROON RAJA</t>
  </si>
  <si>
    <r>
      <t>Resource Person:</t>
    </r>
    <r>
      <rPr>
        <sz val="10"/>
        <rFont val="Arial"/>
        <family val="2"/>
      </rPr>
      <t xml:space="preserve"> Muhammad Ilyas Khan</t>
    </r>
  </si>
  <si>
    <t>Averages:</t>
  </si>
  <si>
    <r>
      <t>Semester:</t>
    </r>
    <r>
      <rPr>
        <sz val="10"/>
        <rFont val="Arial"/>
        <family val="2"/>
      </rPr>
      <t xml:space="preserve"> Spring 2016</t>
    </r>
  </si>
  <si>
    <t>MUHAMMAD ZABAIR YASEEN</t>
  </si>
  <si>
    <t>BASIL JAVED</t>
  </si>
  <si>
    <t>MUHAMMAD ABDUL REHMAN</t>
  </si>
  <si>
    <t>FAISAL MUHAMMAD TALHA</t>
  </si>
  <si>
    <t>WAHEED ULLAH</t>
  </si>
  <si>
    <t>UMER YOUNAS</t>
  </si>
  <si>
    <t>USAMA JIBRAN ZIA</t>
  </si>
  <si>
    <t>HAFIZ MUHAMMAD ALI</t>
  </si>
  <si>
    <t>MOHSIN RIAZ</t>
  </si>
  <si>
    <t>MUHAMMAD SAAD SOHAIL</t>
  </si>
  <si>
    <t>MUHAMMAD BILAL AKRAM</t>
  </si>
  <si>
    <t>IBTESAM ELLAHI</t>
  </si>
  <si>
    <t>TALHA ZAMIR</t>
  </si>
  <si>
    <t>SAAD AHMED</t>
  </si>
  <si>
    <t>ABDULLAH MOHSIN</t>
  </si>
  <si>
    <t>TASSADUQ HUSSAIN</t>
  </si>
  <si>
    <t>ABDUL QADEER</t>
  </si>
  <si>
    <t>MUHAMMAD BASIL</t>
  </si>
  <si>
    <t>TOHEED ASAD ABBAS</t>
  </si>
  <si>
    <t>HAMZA KHALID</t>
  </si>
  <si>
    <t>M AROON BASHIR</t>
  </si>
  <si>
    <t>HASSAN ALI</t>
  </si>
  <si>
    <t>AHMED FURQAN TEHAMI</t>
  </si>
  <si>
    <t>UMAIR HASSAN</t>
  </si>
  <si>
    <t>MIAN MUHAMMAD ARSLAN ASHFAQ</t>
  </si>
  <si>
    <t>MOHAMMAD MUSTAFA MIRZA</t>
  </si>
  <si>
    <t>MUHAMMAD BILAL JAVED</t>
  </si>
  <si>
    <t>ADEEL ABDUL REHMAN</t>
  </si>
  <si>
    <t>MUHAMMAD FAIZAN</t>
  </si>
  <si>
    <t>BILAL AHMAD</t>
  </si>
  <si>
    <t>SA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</si>
</sst>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Rodchenko"/>
    </font>
    <font>
      <sz val="16"/>
      <color indexed="8"/>
      <name val="Rodchenko"/>
    </font>
    <font>
      <b/>
      <sz val="10"/>
      <name val="Arial"/>
      <family val="2"/>
    </font>
    <font>
      <sz val="14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2"/>
      <name val="Arial Black"/>
      <family val="2"/>
    </font>
    <font>
      <u/>
      <sz val="12"/>
      <color indexed="8"/>
      <name val="Arial Black"/>
      <family val="2"/>
    </font>
    <font>
      <b/>
      <u/>
      <sz val="10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MS Sans Serif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i/>
      <sz val="14"/>
      <color rgb="FF000000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name val="Albertus MT"/>
    </font>
    <font>
      <b/>
      <sz val="7"/>
      <color rgb="FFFF0000"/>
      <name val="Arial"/>
      <family val="2"/>
    </font>
    <font>
      <b/>
      <sz val="8"/>
      <name val="MS Sans Serif"/>
      <family val="2"/>
    </font>
    <font>
      <sz val="7"/>
      <name val="MS Sans Serif"/>
      <family val="2"/>
    </font>
    <font>
      <b/>
      <sz val="10"/>
      <color theme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1" fillId="0" borderId="0" xfId="1" applyFill="1" applyProtection="1"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1" fillId="0" borderId="0" xfId="1" applyFont="1" applyFill="1" applyAlignment="1" applyProtection="1">
      <alignment horizontal="left" vertical="center"/>
      <protection locked="0"/>
    </xf>
    <xf numFmtId="0" fontId="12" fillId="0" borderId="0" xfId="1" applyFont="1" applyFill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vertical="center"/>
      <protection locked="0"/>
    </xf>
    <xf numFmtId="0" fontId="1" fillId="0" borderId="0" xfId="1" applyFont="1" applyFill="1" applyAlignment="1" applyProtection="1">
      <alignment horizontal="left" vertical="center"/>
      <protection locked="0"/>
    </xf>
    <xf numFmtId="0" fontId="13" fillId="0" borderId="0" xfId="1" applyFont="1" applyFill="1" applyAlignment="1" applyProtection="1">
      <alignment vertical="center"/>
      <protection locked="0"/>
    </xf>
    <xf numFmtId="2" fontId="15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left" vertical="center" indent="1"/>
      <protection locked="0"/>
    </xf>
    <xf numFmtId="0" fontId="16" fillId="0" borderId="0" xfId="1" applyFont="1" applyFill="1" applyProtection="1">
      <protection locked="0"/>
    </xf>
    <xf numFmtId="0" fontId="16" fillId="0" borderId="0" xfId="1" applyFont="1" applyFill="1" applyAlignment="1" applyProtection="1">
      <alignment vertical="center"/>
      <protection locked="0"/>
    </xf>
    <xf numFmtId="0" fontId="17" fillId="0" borderId="0" xfId="1" applyFont="1" applyFill="1" applyAlignment="1" applyProtection="1">
      <alignment vertical="center"/>
      <protection locked="0"/>
    </xf>
    <xf numFmtId="0" fontId="18" fillId="0" borderId="0" xfId="1" applyFont="1" applyFill="1" applyAlignment="1" applyProtection="1">
      <alignment vertical="center"/>
      <protection locked="0"/>
    </xf>
    <xf numFmtId="0" fontId="1" fillId="0" borderId="0" xfId="1" applyFont="1" applyFill="1" applyProtection="1">
      <protection locked="0"/>
    </xf>
    <xf numFmtId="0" fontId="17" fillId="0" borderId="1" xfId="1" applyFont="1" applyFill="1" applyBorder="1" applyAlignment="1" applyProtection="1">
      <alignment horizontal="centerContinuous" vertical="center"/>
      <protection locked="0"/>
    </xf>
    <xf numFmtId="0" fontId="1" fillId="0" borderId="1" xfId="1" applyFont="1" applyFill="1" applyBorder="1" applyAlignment="1" applyProtection="1">
      <alignment horizontal="centerContinuous" vertical="center"/>
      <protection locked="0"/>
    </xf>
    <xf numFmtId="0" fontId="24" fillId="2" borderId="1" xfId="1" applyFont="1" applyFill="1" applyBorder="1" applyAlignment="1" applyProtection="1">
      <alignment horizontal="center" vertical="center" wrapText="1"/>
      <protection locked="0"/>
    </xf>
    <xf numFmtId="0" fontId="23" fillId="2" borderId="1" xfId="1" applyFont="1" applyFill="1" applyBorder="1" applyAlignment="1" applyProtection="1">
      <alignment horizontal="center" vertical="center" wrapText="1"/>
      <protection locked="0"/>
    </xf>
    <xf numFmtId="1" fontId="25" fillId="3" borderId="1" xfId="1" applyNumberFormat="1" applyFont="1" applyFill="1" applyBorder="1" applyAlignment="1" applyProtection="1">
      <alignment horizontal="center" vertical="center"/>
      <protection locked="0"/>
    </xf>
    <xf numFmtId="0" fontId="26" fillId="0" borderId="1" xfId="1" applyFont="1" applyFill="1" applyBorder="1" applyAlignment="1" applyProtection="1">
      <alignment horizontal="center" vertical="center" wrapText="1"/>
      <protection locked="0"/>
    </xf>
    <xf numFmtId="0" fontId="28" fillId="0" borderId="0" xfId="1" applyFont="1" applyFill="1" applyProtection="1">
      <protection locked="0"/>
    </xf>
    <xf numFmtId="0" fontId="29" fillId="4" borderId="1" xfId="1" applyFont="1" applyFill="1" applyBorder="1" applyAlignment="1" applyProtection="1">
      <alignment horizontal="center" vertical="center"/>
      <protection locked="0"/>
    </xf>
    <xf numFmtId="9" fontId="29" fillId="4" borderId="1" xfId="1" applyNumberFormat="1" applyFont="1" applyFill="1" applyBorder="1" applyAlignment="1" applyProtection="1">
      <alignment horizontal="center" vertical="center"/>
      <protection locked="0"/>
    </xf>
    <xf numFmtId="0" fontId="29" fillId="4" borderId="1" xfId="1" applyNumberFormat="1" applyFont="1" applyFill="1" applyBorder="1" applyAlignment="1" applyProtection="1">
      <alignment horizontal="center" vertical="center"/>
      <protection locked="0"/>
    </xf>
    <xf numFmtId="9" fontId="29" fillId="4" borderId="1" xfId="1" applyNumberFormat="1" applyFont="1" applyFill="1" applyBorder="1" applyAlignment="1" applyProtection="1">
      <alignment horizontal="center" vertical="center"/>
    </xf>
    <xf numFmtId="2" fontId="29" fillId="4" borderId="1" xfId="1" applyNumberFormat="1" applyFont="1" applyFill="1" applyBorder="1" applyAlignment="1" applyProtection="1">
      <alignment horizontal="center" vertical="center"/>
      <protection locked="0"/>
    </xf>
    <xf numFmtId="9" fontId="4" fillId="4" borderId="1" xfId="1" applyNumberFormat="1" applyFont="1" applyFill="1" applyBorder="1" applyAlignment="1" applyProtection="1"/>
    <xf numFmtId="1" fontId="4" fillId="4" borderId="1" xfId="1" applyNumberFormat="1" applyFont="1" applyFill="1" applyBorder="1" applyAlignment="1" applyProtection="1">
      <protection locked="0"/>
    </xf>
    <xf numFmtId="0" fontId="1" fillId="0" borderId="0" xfId="1"/>
    <xf numFmtId="0" fontId="1" fillId="0" borderId="0" xfId="1" applyFill="1"/>
    <xf numFmtId="0" fontId="17" fillId="0" borderId="0" xfId="1" applyFont="1"/>
    <xf numFmtId="0" fontId="1" fillId="0" borderId="1" xfId="1" applyFill="1" applyBorder="1"/>
    <xf numFmtId="0" fontId="1" fillId="0" borderId="1" xfId="1" applyBorder="1"/>
    <xf numFmtId="0" fontId="1" fillId="0" borderId="1" xfId="1" applyBorder="1" applyAlignment="1">
      <alignment horizontal="right"/>
    </xf>
    <xf numFmtId="2" fontId="1" fillId="0" borderId="1" xfId="1" applyNumberFormat="1" applyFill="1" applyBorder="1" applyAlignment="1">
      <alignment horizontal="center"/>
    </xf>
    <xf numFmtId="0" fontId="2" fillId="0" borderId="0" xfId="1" applyFont="1" applyFill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center" vertical="center"/>
      <protection locked="0"/>
    </xf>
    <xf numFmtId="0" fontId="16" fillId="0" borderId="0" xfId="1" applyFont="1" applyFill="1" applyAlignment="1" applyProtection="1">
      <alignment horizontal="center" vertical="center"/>
      <protection locked="0"/>
    </xf>
    <xf numFmtId="0" fontId="1" fillId="0" borderId="0" xfId="1" applyFill="1" applyAlignment="1">
      <alignment horizontal="center"/>
    </xf>
    <xf numFmtId="0" fontId="2" fillId="0" borderId="0" xfId="1" applyNumberFormat="1" applyFont="1" applyFill="1" applyAlignment="1" applyProtection="1">
      <alignment horizontal="center" vertical="center"/>
      <protection locked="0"/>
    </xf>
    <xf numFmtId="0" fontId="8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NumberFormat="1" applyFont="1" applyFill="1" applyAlignment="1" applyProtection="1">
      <alignment horizontal="center" vertical="center"/>
      <protection locked="0"/>
    </xf>
    <xf numFmtId="0" fontId="16" fillId="0" borderId="0" xfId="1" applyNumberFormat="1" applyFont="1" applyFill="1" applyAlignment="1" applyProtection="1">
      <alignment horizontal="center" vertical="center"/>
      <protection locked="0"/>
    </xf>
    <xf numFmtId="0" fontId="1" fillId="0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ill="1" applyAlignment="1">
      <alignment horizontal="center"/>
    </xf>
    <xf numFmtId="0" fontId="1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horizontal="center" vertical="center"/>
      <protection locked="0"/>
    </xf>
    <xf numFmtId="0" fontId="17" fillId="0" borderId="0" xfId="1" applyFont="1" applyFill="1" applyAlignment="1" applyProtection="1">
      <alignment horizontal="center" vertical="center"/>
      <protection locked="0"/>
    </xf>
    <xf numFmtId="0" fontId="17" fillId="0" borderId="1" xfId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>
      <alignment horizontal="center"/>
    </xf>
    <xf numFmtId="0" fontId="4" fillId="0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horizontal="center" vertical="center"/>
      <protection locked="0"/>
    </xf>
    <xf numFmtId="0" fontId="18" fillId="0" borderId="0" xfId="1" applyFont="1" applyFill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1" fillId="0" borderId="0" xfId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1" fillId="0" borderId="0" xfId="1" applyAlignment="1">
      <alignment horizont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23" fillId="0" borderId="1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20" fillId="0" borderId="1" xfId="1" applyFont="1" applyFill="1" applyBorder="1" applyAlignment="1" applyProtection="1">
      <alignment vertical="center"/>
      <protection locked="0"/>
    </xf>
    <xf numFmtId="0" fontId="21" fillId="0" borderId="1" xfId="1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horizontal="centerContinuous" vertical="center"/>
      <protection locked="0"/>
    </xf>
    <xf numFmtId="0" fontId="22" fillId="0" borderId="1" xfId="1" applyFont="1" applyFill="1" applyBorder="1" applyAlignment="1" applyProtection="1">
      <alignment horizontal="centerContinuous" vertical="center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shrinkToFit="1"/>
    </xf>
    <xf numFmtId="0" fontId="0" fillId="5" borderId="1" xfId="0" applyFill="1" applyBorder="1" applyAlignment="1">
      <alignment horizontal="center" vertical="top" shrinkToFit="1"/>
    </xf>
    <xf numFmtId="0" fontId="0" fillId="0" borderId="1" xfId="0" applyBorder="1" applyAlignment="1">
      <alignment horizontal="center" vertical="top" shrinkToFit="1"/>
    </xf>
    <xf numFmtId="0" fontId="0" fillId="5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1" xfId="1" applyFont="1" applyBorder="1" applyAlignment="1">
      <alignment horizontal="center" vertical="center" textRotation="18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23" fillId="0" borderId="1" xfId="1" applyFont="1" applyFill="1" applyBorder="1" applyAlignment="1" applyProtection="1">
      <alignment horizontal="center" vertical="center"/>
      <protection locked="0"/>
    </xf>
    <xf numFmtId="0" fontId="23" fillId="0" borderId="1" xfId="1" applyFont="1" applyFill="1" applyBorder="1" applyAlignment="1" applyProtection="1">
      <alignment horizontal="center" vertical="center" wrapText="1"/>
      <protection locked="0"/>
    </xf>
    <xf numFmtId="0" fontId="27" fillId="0" borderId="1" xfId="1" applyFont="1" applyFill="1" applyBorder="1" applyAlignment="1" applyProtection="1">
      <alignment horizontal="center" vertical="center" textRotation="90" wrapText="1"/>
      <protection locked="0"/>
    </xf>
    <xf numFmtId="164" fontId="0" fillId="0" borderId="1" xfId="0" applyNumberFormat="1" applyBorder="1" applyAlignment="1">
      <alignment horizontal="center" vertical="top" wrapText="1"/>
    </xf>
    <xf numFmtId="164" fontId="0" fillId="5" borderId="1" xfId="0" applyNumberForma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164" fontId="1" fillId="0" borderId="1" xfId="1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466725</xdr:colOff>
      <xdr:row>2</xdr:row>
      <xdr:rowOff>171450</xdr:rowOff>
    </xdr:to>
    <xdr:pic>
      <xdr:nvPicPr>
        <xdr:cNvPr id="2" name="Picture 1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1047750" cy="7810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LL%202014\dr%20adnan%20class\Result%20EE410%20Communication%20Systems-ALL%20SEC%20Working%20by%20Ilyas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fer%20Data%20of%20Jameel\SumFall%202013\Digital%20Logic%20design\Grades\Fahim%20Result\Grades-EE220-DLD-fall2013-Nov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wnloads\Worksheet%20for%20Grading%20on%20Bell%20Shaped%20Curve%20without%20D%20and%20D+%20grad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bank\ClassRoom\Jameel%20Ahmad\EE%20306%20C_B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bank\downloads\Worksheet%20for%20Grading%20on%20Bell%20Shaped%20Curve%20without%20D%20and%20D+%20grad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397\Application%20Data\Microsoft\Excel\EE%20306%20C_B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wnloads\MAB\CurrentQuarter\Courses\Circuit%20Analysis\attendanceSheet_EE1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_breakup_Sec-A_BSEE"/>
      <sheetName val="mark_breakup_Sec-A_BSH"/>
      <sheetName val="mark_breakup_Sec-B_BSEE"/>
      <sheetName val="mark_breakup_Sec-B_BSH"/>
      <sheetName val="mark_breakup_Sec-C_BSEE"/>
      <sheetName val="mark_breakup_Sec-C_BSH"/>
      <sheetName val="Result_EE410_Sec-A_BSEE"/>
      <sheetName val="Result_EE410_Sec-A_BSH"/>
      <sheetName val="Result_EE410_Sec-B_BSEE"/>
      <sheetName val="Result_EE410_Sec-B_BSH"/>
      <sheetName val="Result_EE410_Sec-C_BSEE"/>
      <sheetName val="Result_EE410_Sec-C_BSH"/>
      <sheetName val="mark_breakup_Sec-D_BSEE"/>
      <sheetName val="mark_breakup_Sec-D_BSH"/>
      <sheetName val="Result_EE410_Sec-D_BSEE"/>
      <sheetName val="Result_EE410_Sec-D_BSH"/>
      <sheetName val="All Sec"/>
      <sheetName val="Grade Criteria"/>
      <sheetName val="Sec A"/>
      <sheetName val="Sec B"/>
      <sheetName val="Sec C"/>
      <sheetName val="Sec D"/>
      <sheetName val="GS_EE410_Sec-A"/>
      <sheetName val="GS_EE410-Sec-B"/>
      <sheetName val="GS_EE410_Sec-C"/>
      <sheetName val="GS_EE410_Sec-D"/>
      <sheetName val="GS_EE410_All_S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I6">
            <v>33</v>
          </cell>
        </row>
      </sheetData>
      <sheetData sheetId="17">
        <row r="5">
          <cell r="D5">
            <v>32</v>
          </cell>
          <cell r="E5" t="str">
            <v>F</v>
          </cell>
        </row>
        <row r="6">
          <cell r="D6">
            <v>33</v>
          </cell>
          <cell r="E6" t="str">
            <v>C-</v>
          </cell>
        </row>
        <row r="7">
          <cell r="D7">
            <v>35</v>
          </cell>
          <cell r="E7" t="str">
            <v>C</v>
          </cell>
        </row>
        <row r="8">
          <cell r="D8">
            <v>37</v>
          </cell>
          <cell r="E8" t="str">
            <v>C+</v>
          </cell>
        </row>
        <row r="9">
          <cell r="D9">
            <v>41</v>
          </cell>
          <cell r="E9" t="str">
            <v>B-</v>
          </cell>
        </row>
        <row r="10">
          <cell r="D10">
            <v>54</v>
          </cell>
          <cell r="E10" t="str">
            <v>B</v>
          </cell>
        </row>
        <row r="11">
          <cell r="D11">
            <v>61</v>
          </cell>
          <cell r="E11" t="str">
            <v>B+</v>
          </cell>
        </row>
        <row r="12">
          <cell r="D12">
            <v>68</v>
          </cell>
          <cell r="E12" t="str">
            <v>A-</v>
          </cell>
        </row>
        <row r="13">
          <cell r="D13">
            <v>78</v>
          </cell>
          <cell r="E13" t="str">
            <v>A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-EE-Students"/>
      <sheetName val="BS-H students"/>
      <sheetName val="Sec_E_Attendance"/>
      <sheetName val="Marks_Breakup_E"/>
      <sheetName val="Result_ee220_E_BSEE"/>
      <sheetName val="Result_EE220_E_BS(H)"/>
      <sheetName val="Gaussian_Grade_Criterion"/>
      <sheetName val="Grade Crite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3">
          <cell r="H23">
            <v>0</v>
          </cell>
          <cell r="I23">
            <v>29</v>
          </cell>
          <cell r="J23" t="str">
            <v>F</v>
          </cell>
        </row>
        <row r="24">
          <cell r="H24">
            <v>29.01</v>
          </cell>
          <cell r="I24">
            <v>35</v>
          </cell>
          <cell r="J24" t="str">
            <v>C-</v>
          </cell>
        </row>
        <row r="25">
          <cell r="H25">
            <v>35.01</v>
          </cell>
          <cell r="I25">
            <v>40</v>
          </cell>
          <cell r="J25" t="str">
            <v>C</v>
          </cell>
        </row>
        <row r="26">
          <cell r="H26">
            <v>40.01</v>
          </cell>
          <cell r="I26">
            <v>45</v>
          </cell>
          <cell r="J26" t="str">
            <v>C+</v>
          </cell>
        </row>
        <row r="27">
          <cell r="H27">
            <v>45.01</v>
          </cell>
          <cell r="I27">
            <v>50</v>
          </cell>
          <cell r="J27" t="str">
            <v>B-</v>
          </cell>
        </row>
        <row r="28">
          <cell r="H28">
            <v>50.01</v>
          </cell>
          <cell r="I28">
            <v>58</v>
          </cell>
          <cell r="J28" t="str">
            <v>B</v>
          </cell>
        </row>
        <row r="29">
          <cell r="H29">
            <v>58.01</v>
          </cell>
          <cell r="I29">
            <v>70</v>
          </cell>
          <cell r="J29" t="str">
            <v>B+</v>
          </cell>
        </row>
        <row r="30">
          <cell r="H30">
            <v>70.010000000000005</v>
          </cell>
          <cell r="I30">
            <v>80</v>
          </cell>
          <cell r="J30" t="str">
            <v>A-</v>
          </cell>
        </row>
        <row r="31">
          <cell r="H31">
            <v>80.010000000000005</v>
          </cell>
          <cell r="I31">
            <v>85</v>
          </cell>
          <cell r="J31" t="str">
            <v>A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udents Sheet"/>
      <sheetName val="Ranges"/>
    </sheetNames>
    <sheetDataSet>
      <sheetData sheetId="0">
        <row r="10">
          <cell r="C10">
            <v>50</v>
          </cell>
        </row>
      </sheetData>
      <sheetData sheetId="1">
        <row r="4">
          <cell r="C4">
            <v>0</v>
          </cell>
          <cell r="D4">
            <v>49</v>
          </cell>
          <cell r="E4" t="str">
            <v>F</v>
          </cell>
          <cell r="H4">
            <v>0</v>
          </cell>
          <cell r="I4">
            <v>49</v>
          </cell>
          <cell r="J4" t="str">
            <v>F</v>
          </cell>
          <cell r="M4">
            <v>0</v>
          </cell>
          <cell r="N4">
            <v>49</v>
          </cell>
          <cell r="O4" t="str">
            <v>F</v>
          </cell>
        </row>
        <row r="5">
          <cell r="C5">
            <v>50</v>
          </cell>
          <cell r="D5" t="e">
            <v>#NUM!</v>
          </cell>
          <cell r="E5" t="str">
            <v>C-</v>
          </cell>
          <cell r="H5">
            <v>50</v>
          </cell>
          <cell r="I5" t="e">
            <v>#NUM!</v>
          </cell>
          <cell r="J5" t="str">
            <v>C-</v>
          </cell>
          <cell r="M5">
            <v>50</v>
          </cell>
          <cell r="N5" t="e">
            <v>#NUM!</v>
          </cell>
          <cell r="O5" t="str">
            <v>C-</v>
          </cell>
        </row>
        <row r="6">
          <cell r="C6" t="e">
            <v>#NUM!</v>
          </cell>
          <cell r="D6" t="e">
            <v>#NUM!</v>
          </cell>
          <cell r="E6" t="str">
            <v>C</v>
          </cell>
          <cell r="H6" t="e">
            <v>#NUM!</v>
          </cell>
          <cell r="I6" t="e">
            <v>#NUM!</v>
          </cell>
          <cell r="J6" t="str">
            <v>C</v>
          </cell>
          <cell r="M6" t="e">
            <v>#NUM!</v>
          </cell>
          <cell r="N6" t="e">
            <v>#NUM!</v>
          </cell>
          <cell r="O6" t="str">
            <v>C</v>
          </cell>
        </row>
        <row r="7">
          <cell r="C7" t="e">
            <v>#NUM!</v>
          </cell>
          <cell r="D7" t="e">
            <v>#NUM!</v>
          </cell>
          <cell r="E7" t="str">
            <v>C+</v>
          </cell>
          <cell r="H7" t="e">
            <v>#NUM!</v>
          </cell>
          <cell r="I7" t="e">
            <v>#NUM!</v>
          </cell>
          <cell r="J7" t="str">
            <v>C+</v>
          </cell>
          <cell r="M7" t="e">
            <v>#NUM!</v>
          </cell>
          <cell r="N7" t="e">
            <v>#NUM!</v>
          </cell>
          <cell r="O7" t="str">
            <v>C+</v>
          </cell>
        </row>
        <row r="8">
          <cell r="C8" t="e">
            <v>#NUM!</v>
          </cell>
          <cell r="D8" t="e">
            <v>#NUM!</v>
          </cell>
          <cell r="E8" t="str">
            <v>B-</v>
          </cell>
          <cell r="H8" t="e">
            <v>#NUM!</v>
          </cell>
          <cell r="I8" t="e">
            <v>#NUM!</v>
          </cell>
          <cell r="J8" t="str">
            <v>B-</v>
          </cell>
          <cell r="M8" t="e">
            <v>#NUM!</v>
          </cell>
          <cell r="N8" t="e">
            <v>#NUM!</v>
          </cell>
          <cell r="O8" t="str">
            <v>B-</v>
          </cell>
        </row>
        <row r="9">
          <cell r="C9" t="e">
            <v>#NUM!</v>
          </cell>
          <cell r="D9" t="e">
            <v>#NUM!</v>
          </cell>
          <cell r="E9" t="str">
            <v>B</v>
          </cell>
          <cell r="H9" t="e">
            <v>#NUM!</v>
          </cell>
          <cell r="I9" t="e">
            <v>#NUM!</v>
          </cell>
          <cell r="J9" t="str">
            <v>B</v>
          </cell>
          <cell r="M9" t="e">
            <v>#NUM!</v>
          </cell>
          <cell r="N9" t="e">
            <v>#NUM!</v>
          </cell>
          <cell r="O9" t="str">
            <v>B</v>
          </cell>
        </row>
        <row r="10">
          <cell r="C10" t="e">
            <v>#NUM!</v>
          </cell>
          <cell r="D10" t="e">
            <v>#NUM!</v>
          </cell>
          <cell r="E10" t="str">
            <v>B+</v>
          </cell>
          <cell r="H10" t="e">
            <v>#NUM!</v>
          </cell>
          <cell r="I10" t="e">
            <v>#NUM!</v>
          </cell>
          <cell r="J10" t="str">
            <v>B+</v>
          </cell>
          <cell r="M10" t="e">
            <v>#NUM!</v>
          </cell>
          <cell r="N10" t="e">
            <v>#NUM!</v>
          </cell>
          <cell r="O10" t="str">
            <v>B+</v>
          </cell>
        </row>
        <row r="11">
          <cell r="C11" t="e">
            <v>#NUM!</v>
          </cell>
          <cell r="D11" t="e">
            <v>#NUM!</v>
          </cell>
          <cell r="E11" t="str">
            <v>A-</v>
          </cell>
          <cell r="H11" t="e">
            <v>#NUM!</v>
          </cell>
          <cell r="I11" t="e">
            <v>#NUM!</v>
          </cell>
          <cell r="J11" t="str">
            <v>A-</v>
          </cell>
        </row>
        <row r="12">
          <cell r="C12" t="e">
            <v>#NUM!</v>
          </cell>
          <cell r="D12" t="e">
            <v>#NUM!</v>
          </cell>
          <cell r="E12" t="str">
            <v>A</v>
          </cell>
        </row>
        <row r="16">
          <cell r="C16">
            <v>0</v>
          </cell>
          <cell r="D16">
            <v>49</v>
          </cell>
          <cell r="E16" t="str">
            <v>F</v>
          </cell>
          <cell r="H16">
            <v>0</v>
          </cell>
          <cell r="I16">
            <v>49</v>
          </cell>
          <cell r="J16" t="str">
            <v>F</v>
          </cell>
          <cell r="M16">
            <v>0</v>
          </cell>
          <cell r="N16">
            <v>49</v>
          </cell>
          <cell r="O16" t="str">
            <v>F</v>
          </cell>
        </row>
        <row r="17">
          <cell r="C17">
            <v>50</v>
          </cell>
          <cell r="D17" t="e">
            <v>#NUM!</v>
          </cell>
          <cell r="E17" t="str">
            <v>C</v>
          </cell>
          <cell r="H17">
            <v>50</v>
          </cell>
          <cell r="I17" t="e">
            <v>#NUM!</v>
          </cell>
          <cell r="J17" t="str">
            <v>C+</v>
          </cell>
          <cell r="M17">
            <v>50</v>
          </cell>
          <cell r="N17" t="e">
            <v>#NUM!</v>
          </cell>
          <cell r="O17" t="str">
            <v>B-</v>
          </cell>
        </row>
        <row r="18">
          <cell r="C18" t="e">
            <v>#NUM!</v>
          </cell>
          <cell r="D18" t="e">
            <v>#NUM!</v>
          </cell>
          <cell r="E18" t="str">
            <v>C+</v>
          </cell>
          <cell r="H18" t="e">
            <v>#NUM!</v>
          </cell>
          <cell r="I18" t="e">
            <v>#NUM!</v>
          </cell>
          <cell r="J18" t="str">
            <v>B-</v>
          </cell>
          <cell r="M18" t="e">
            <v>#NUM!</v>
          </cell>
          <cell r="N18" t="e">
            <v>#NUM!</v>
          </cell>
          <cell r="O18" t="str">
            <v>B</v>
          </cell>
        </row>
        <row r="19">
          <cell r="C19" t="e">
            <v>#NUM!</v>
          </cell>
          <cell r="D19" t="e">
            <v>#NUM!</v>
          </cell>
          <cell r="E19" t="str">
            <v>B-</v>
          </cell>
          <cell r="H19" t="e">
            <v>#NUM!</v>
          </cell>
          <cell r="I19" t="e">
            <v>#NUM!</v>
          </cell>
          <cell r="J19" t="str">
            <v>B</v>
          </cell>
          <cell r="M19" t="e">
            <v>#NUM!</v>
          </cell>
          <cell r="N19" t="e">
            <v>#NUM!</v>
          </cell>
          <cell r="O19" t="str">
            <v>B+</v>
          </cell>
        </row>
        <row r="20">
          <cell r="C20" t="e">
            <v>#NUM!</v>
          </cell>
          <cell r="D20" t="e">
            <v>#NUM!</v>
          </cell>
          <cell r="E20" t="str">
            <v>B</v>
          </cell>
          <cell r="H20" t="e">
            <v>#NUM!</v>
          </cell>
          <cell r="I20" t="e">
            <v>#NUM!</v>
          </cell>
          <cell r="J20" t="str">
            <v>B+</v>
          </cell>
          <cell r="M20" t="e">
            <v>#NUM!</v>
          </cell>
          <cell r="N20" t="e">
            <v>#NUM!</v>
          </cell>
          <cell r="O20" t="str">
            <v>A-</v>
          </cell>
        </row>
        <row r="21">
          <cell r="C21" t="e">
            <v>#NUM!</v>
          </cell>
          <cell r="D21" t="e">
            <v>#NUM!</v>
          </cell>
          <cell r="E21" t="str">
            <v>B+</v>
          </cell>
          <cell r="H21" t="e">
            <v>#NUM!</v>
          </cell>
          <cell r="I21" t="e">
            <v>#NUM!</v>
          </cell>
          <cell r="J21" t="str">
            <v>A-</v>
          </cell>
          <cell r="M21" t="e">
            <v>#NUM!</v>
          </cell>
          <cell r="N21" t="e">
            <v>#NUM!</v>
          </cell>
          <cell r="O21" t="str">
            <v>A</v>
          </cell>
        </row>
        <row r="22">
          <cell r="C22" t="e">
            <v>#NUM!</v>
          </cell>
          <cell r="D22" t="e">
            <v>#NUM!</v>
          </cell>
          <cell r="E22" t="str">
            <v>A-</v>
          </cell>
          <cell r="H22" t="e">
            <v>#NUM!</v>
          </cell>
          <cell r="I22" t="e">
            <v>#NUM!</v>
          </cell>
          <cell r="J22" t="str">
            <v>A</v>
          </cell>
        </row>
        <row r="23">
          <cell r="C23" t="e">
            <v>#NUM!</v>
          </cell>
          <cell r="D23" t="e">
            <v>#NUM!</v>
          </cell>
          <cell r="E23" t="str">
            <v>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de Summary"/>
      <sheetName val="Course Code"/>
    </sheetNames>
    <sheetDataSet>
      <sheetData sheetId="0"/>
      <sheetData sheetId="1">
        <row r="10">
          <cell r="Y10" t="str">
            <v>F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udents Sheet"/>
      <sheetName val="Ranges"/>
    </sheetNames>
    <sheetDataSet>
      <sheetData sheetId="0">
        <row r="10">
          <cell r="C10">
            <v>50</v>
          </cell>
        </row>
      </sheetData>
      <sheetData sheetId="1">
        <row r="4">
          <cell r="C4">
            <v>0</v>
          </cell>
          <cell r="H4">
            <v>0</v>
          </cell>
          <cell r="I4">
            <v>49</v>
          </cell>
          <cell r="J4" t="str">
            <v>F</v>
          </cell>
        </row>
        <row r="5">
          <cell r="H5">
            <v>50</v>
          </cell>
          <cell r="I5" t="e">
            <v>#NUM!</v>
          </cell>
          <cell r="J5" t="str">
            <v>C-</v>
          </cell>
        </row>
        <row r="6">
          <cell r="H6" t="e">
            <v>#NUM!</v>
          </cell>
          <cell r="I6" t="e">
            <v>#NUM!</v>
          </cell>
          <cell r="J6" t="str">
            <v>C</v>
          </cell>
        </row>
        <row r="7">
          <cell r="H7" t="e">
            <v>#NUM!</v>
          </cell>
          <cell r="I7" t="e">
            <v>#NUM!</v>
          </cell>
          <cell r="J7" t="str">
            <v>C+</v>
          </cell>
        </row>
        <row r="8">
          <cell r="H8" t="e">
            <v>#NUM!</v>
          </cell>
          <cell r="I8" t="e">
            <v>#NUM!</v>
          </cell>
          <cell r="J8" t="str">
            <v>B-</v>
          </cell>
        </row>
        <row r="9">
          <cell r="H9" t="e">
            <v>#NUM!</v>
          </cell>
          <cell r="I9" t="e">
            <v>#NUM!</v>
          </cell>
          <cell r="J9" t="str">
            <v>B</v>
          </cell>
        </row>
        <row r="10">
          <cell r="H10" t="e">
            <v>#NUM!</v>
          </cell>
          <cell r="I10" t="e">
            <v>#NUM!</v>
          </cell>
          <cell r="J10" t="str">
            <v>B+</v>
          </cell>
        </row>
        <row r="11">
          <cell r="H11" t="e">
            <v>#NUM!</v>
          </cell>
          <cell r="I11" t="e">
            <v>#NUM!</v>
          </cell>
          <cell r="J11" t="str">
            <v>A-</v>
          </cell>
        </row>
        <row r="16">
          <cell r="H16">
            <v>0</v>
          </cell>
          <cell r="I16">
            <v>49</v>
          </cell>
          <cell r="J16" t="str">
            <v>F</v>
          </cell>
        </row>
        <row r="17">
          <cell r="H17">
            <v>50</v>
          </cell>
          <cell r="I17" t="e">
            <v>#NUM!</v>
          </cell>
          <cell r="J17" t="str">
            <v>C+</v>
          </cell>
        </row>
        <row r="18">
          <cell r="H18" t="e">
            <v>#NUM!</v>
          </cell>
          <cell r="I18" t="e">
            <v>#NUM!</v>
          </cell>
          <cell r="J18" t="str">
            <v>B-</v>
          </cell>
        </row>
        <row r="19">
          <cell r="H19" t="e">
            <v>#NUM!</v>
          </cell>
          <cell r="I19" t="e">
            <v>#NUM!</v>
          </cell>
          <cell r="J19" t="str">
            <v>B</v>
          </cell>
        </row>
        <row r="20">
          <cell r="H20" t="e">
            <v>#NUM!</v>
          </cell>
          <cell r="I20" t="e">
            <v>#NUM!</v>
          </cell>
          <cell r="J20" t="str">
            <v>B+</v>
          </cell>
        </row>
        <row r="21">
          <cell r="H21" t="e">
            <v>#NUM!</v>
          </cell>
          <cell r="I21" t="e">
            <v>#NUM!</v>
          </cell>
          <cell r="J21" t="str">
            <v>A-</v>
          </cell>
        </row>
        <row r="22">
          <cell r="H22" t="e">
            <v>#NUM!</v>
          </cell>
          <cell r="I22" t="e">
            <v>#NUM!</v>
          </cell>
          <cell r="J22" t="str">
            <v>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ade Summary"/>
      <sheetName val="Course Code"/>
    </sheetNames>
    <sheetDataSet>
      <sheetData sheetId="0"/>
      <sheetData sheetId="1">
        <row r="10">
          <cell r="Y10" t="str">
            <v>F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E111-sec-D"/>
      <sheetName val="Sheet3"/>
      <sheetName val="Result_D_BSEE"/>
      <sheetName val="Result_D_BSEE (2)"/>
      <sheetName val="Result_D_BS(H)"/>
      <sheetName val="Grade Criteria"/>
      <sheetName val="GradingSecD_EE111_BS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G5">
            <v>0</v>
          </cell>
          <cell r="H5" t="str">
            <v>F</v>
          </cell>
        </row>
        <row r="6">
          <cell r="G6">
            <v>16</v>
          </cell>
          <cell r="H6" t="str">
            <v>F</v>
          </cell>
        </row>
        <row r="7">
          <cell r="G7">
            <v>16</v>
          </cell>
          <cell r="H7" t="str">
            <v>F</v>
          </cell>
        </row>
        <row r="8">
          <cell r="G8">
            <v>17</v>
          </cell>
          <cell r="H8" t="str">
            <v>C-</v>
          </cell>
        </row>
        <row r="9">
          <cell r="G9">
            <v>23</v>
          </cell>
          <cell r="H9" t="str">
            <v>C</v>
          </cell>
        </row>
        <row r="10">
          <cell r="G10">
            <v>29</v>
          </cell>
          <cell r="H10" t="str">
            <v>C+</v>
          </cell>
        </row>
        <row r="11">
          <cell r="G11">
            <v>35</v>
          </cell>
          <cell r="H11" t="str">
            <v>B-</v>
          </cell>
        </row>
        <row r="12">
          <cell r="G12">
            <v>41</v>
          </cell>
          <cell r="H12" t="str">
            <v>B</v>
          </cell>
        </row>
        <row r="13">
          <cell r="G13">
            <v>47</v>
          </cell>
          <cell r="H13" t="str">
            <v>B+</v>
          </cell>
        </row>
        <row r="14">
          <cell r="G14">
            <v>53</v>
          </cell>
          <cell r="H14" t="str">
            <v>A-</v>
          </cell>
        </row>
        <row r="15">
          <cell r="G15">
            <v>59</v>
          </cell>
          <cell r="H15" t="str">
            <v>A</v>
          </cell>
        </row>
        <row r="23">
          <cell r="G23">
            <v>0</v>
          </cell>
          <cell r="H23" t="str">
            <v>F</v>
          </cell>
        </row>
        <row r="24">
          <cell r="G24">
            <v>30</v>
          </cell>
          <cell r="H24" t="str">
            <v>F</v>
          </cell>
        </row>
        <row r="25">
          <cell r="G25">
            <v>30</v>
          </cell>
          <cell r="H25" t="str">
            <v>F</v>
          </cell>
        </row>
        <row r="26">
          <cell r="G26">
            <v>31</v>
          </cell>
          <cell r="H26" t="str">
            <v>C-</v>
          </cell>
        </row>
        <row r="27">
          <cell r="G27">
            <v>39</v>
          </cell>
          <cell r="H27" t="str">
            <v>C</v>
          </cell>
        </row>
        <row r="28">
          <cell r="G28">
            <v>46</v>
          </cell>
          <cell r="H28" t="str">
            <v>C+</v>
          </cell>
        </row>
        <row r="29">
          <cell r="G29">
            <v>51</v>
          </cell>
          <cell r="H29" t="str">
            <v>B-</v>
          </cell>
        </row>
        <row r="30">
          <cell r="G30">
            <v>57</v>
          </cell>
          <cell r="H30" t="str">
            <v>B</v>
          </cell>
        </row>
        <row r="31">
          <cell r="G31">
            <v>64</v>
          </cell>
          <cell r="H31" t="str">
            <v>B+</v>
          </cell>
        </row>
        <row r="32">
          <cell r="G32">
            <v>70</v>
          </cell>
          <cell r="H32" t="str">
            <v>A-</v>
          </cell>
        </row>
        <row r="33">
          <cell r="G33">
            <v>75</v>
          </cell>
          <cell r="H33" t="str">
            <v>A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view="pageBreakPreview" topLeftCell="A23" zoomScaleSheetLayoutView="100" workbookViewId="0">
      <selection activeCell="W38" sqref="W38"/>
    </sheetView>
  </sheetViews>
  <sheetFormatPr defaultRowHeight="12.75"/>
  <cols>
    <col min="1" max="1" width="4.5703125" style="39" customWidth="1"/>
    <col min="2" max="2" width="12.140625" style="38" customWidth="1"/>
    <col min="3" max="3" width="27.7109375" style="38" customWidth="1"/>
    <col min="4" max="4" width="5.5703125" style="39" customWidth="1"/>
    <col min="5" max="5" width="5.5703125" style="48" bestFit="1" customWidth="1"/>
    <col min="6" max="6" width="4.5703125" style="48" customWidth="1"/>
    <col min="7" max="7" width="5.5703125" style="48" bestFit="1" customWidth="1"/>
    <col min="8" max="8" width="5.5703125" style="60" bestFit="1" customWidth="1"/>
    <col min="9" max="9" width="5.140625" style="60" bestFit="1" customWidth="1"/>
    <col min="10" max="10" width="5.140625" style="60" customWidth="1"/>
    <col min="11" max="11" width="5.5703125" style="60" customWidth="1"/>
    <col min="12" max="12" width="12" style="40" customWidth="1"/>
    <col min="13" max="13" width="6.42578125" style="54" customWidth="1"/>
    <col min="14" max="14" width="5.28515625" style="39" customWidth="1"/>
    <col min="15" max="15" width="9.140625" style="39" customWidth="1"/>
    <col min="16" max="16" width="8.5703125" style="48" customWidth="1"/>
    <col min="17" max="18" width="9.140625" style="39" customWidth="1"/>
    <col min="19" max="19" width="9.140625" style="38" customWidth="1"/>
    <col min="20" max="20" width="9.140625" style="68" customWidth="1"/>
    <col min="21" max="21" width="9.140625" style="38" customWidth="1"/>
    <col min="22" max="155" width="9.140625" style="38"/>
    <col min="156" max="156" width="16.28515625" style="38" customWidth="1"/>
    <col min="157" max="157" width="38.85546875" style="38" customWidth="1"/>
    <col min="158" max="163" width="3.7109375" style="38" customWidth="1"/>
    <col min="164" max="164" width="8.140625" style="38" customWidth="1"/>
    <col min="165" max="170" width="5.42578125" style="38" customWidth="1"/>
    <col min="171" max="172" width="8.5703125" style="38" customWidth="1"/>
    <col min="173" max="173" width="9.140625" style="38"/>
    <col min="174" max="174" width="8.5703125" style="38" customWidth="1"/>
    <col min="175" max="411" width="9.140625" style="38"/>
    <col min="412" max="412" width="16.28515625" style="38" customWidth="1"/>
    <col min="413" max="413" width="38.85546875" style="38" customWidth="1"/>
    <col min="414" max="419" width="3.7109375" style="38" customWidth="1"/>
    <col min="420" max="420" width="8.140625" style="38" customWidth="1"/>
    <col min="421" max="426" width="5.42578125" style="38" customWidth="1"/>
    <col min="427" max="428" width="8.5703125" style="38" customWidth="1"/>
    <col min="429" max="429" width="9.140625" style="38"/>
    <col min="430" max="430" width="8.5703125" style="38" customWidth="1"/>
    <col min="431" max="667" width="9.140625" style="38"/>
    <col min="668" max="668" width="16.28515625" style="38" customWidth="1"/>
    <col min="669" max="669" width="38.85546875" style="38" customWidth="1"/>
    <col min="670" max="675" width="3.7109375" style="38" customWidth="1"/>
    <col min="676" max="676" width="8.140625" style="38" customWidth="1"/>
    <col min="677" max="682" width="5.42578125" style="38" customWidth="1"/>
    <col min="683" max="684" width="8.5703125" style="38" customWidth="1"/>
    <col min="685" max="685" width="9.140625" style="38"/>
    <col min="686" max="686" width="8.5703125" style="38" customWidth="1"/>
    <col min="687" max="923" width="9.140625" style="38"/>
    <col min="924" max="924" width="16.28515625" style="38" customWidth="1"/>
    <col min="925" max="925" width="38.85546875" style="38" customWidth="1"/>
    <col min="926" max="931" width="3.7109375" style="38" customWidth="1"/>
    <col min="932" max="932" width="8.140625" style="38" customWidth="1"/>
    <col min="933" max="938" width="5.42578125" style="38" customWidth="1"/>
    <col min="939" max="940" width="8.5703125" style="38" customWidth="1"/>
    <col min="941" max="941" width="9.140625" style="38"/>
    <col min="942" max="942" width="8.5703125" style="38" customWidth="1"/>
    <col min="943" max="1179" width="9.140625" style="38"/>
    <col min="1180" max="1180" width="16.28515625" style="38" customWidth="1"/>
    <col min="1181" max="1181" width="38.85546875" style="38" customWidth="1"/>
    <col min="1182" max="1187" width="3.7109375" style="38" customWidth="1"/>
    <col min="1188" max="1188" width="8.140625" style="38" customWidth="1"/>
    <col min="1189" max="1194" width="5.42578125" style="38" customWidth="1"/>
    <col min="1195" max="1196" width="8.5703125" style="38" customWidth="1"/>
    <col min="1197" max="1197" width="9.140625" style="38"/>
    <col min="1198" max="1198" width="8.5703125" style="38" customWidth="1"/>
    <col min="1199" max="1435" width="9.140625" style="38"/>
    <col min="1436" max="1436" width="16.28515625" style="38" customWidth="1"/>
    <col min="1437" max="1437" width="38.85546875" style="38" customWidth="1"/>
    <col min="1438" max="1443" width="3.7109375" style="38" customWidth="1"/>
    <col min="1444" max="1444" width="8.140625" style="38" customWidth="1"/>
    <col min="1445" max="1450" width="5.42578125" style="38" customWidth="1"/>
    <col min="1451" max="1452" width="8.5703125" style="38" customWidth="1"/>
    <col min="1453" max="1453" width="9.140625" style="38"/>
    <col min="1454" max="1454" width="8.5703125" style="38" customWidth="1"/>
    <col min="1455" max="1691" width="9.140625" style="38"/>
    <col min="1692" max="1692" width="16.28515625" style="38" customWidth="1"/>
    <col min="1693" max="1693" width="38.85546875" style="38" customWidth="1"/>
    <col min="1694" max="1699" width="3.7109375" style="38" customWidth="1"/>
    <col min="1700" max="1700" width="8.140625" style="38" customWidth="1"/>
    <col min="1701" max="1706" width="5.42578125" style="38" customWidth="1"/>
    <col min="1707" max="1708" width="8.5703125" style="38" customWidth="1"/>
    <col min="1709" max="1709" width="9.140625" style="38"/>
    <col min="1710" max="1710" width="8.5703125" style="38" customWidth="1"/>
    <col min="1711" max="1947" width="9.140625" style="38"/>
    <col min="1948" max="1948" width="16.28515625" style="38" customWidth="1"/>
    <col min="1949" max="1949" width="38.85546875" style="38" customWidth="1"/>
    <col min="1950" max="1955" width="3.7109375" style="38" customWidth="1"/>
    <col min="1956" max="1956" width="8.140625" style="38" customWidth="1"/>
    <col min="1957" max="1962" width="5.42578125" style="38" customWidth="1"/>
    <col min="1963" max="1964" width="8.5703125" style="38" customWidth="1"/>
    <col min="1965" max="1965" width="9.140625" style="38"/>
    <col min="1966" max="1966" width="8.5703125" style="38" customWidth="1"/>
    <col min="1967" max="2203" width="9.140625" style="38"/>
    <col min="2204" max="2204" width="16.28515625" style="38" customWidth="1"/>
    <col min="2205" max="2205" width="38.85546875" style="38" customWidth="1"/>
    <col min="2206" max="2211" width="3.7109375" style="38" customWidth="1"/>
    <col min="2212" max="2212" width="8.140625" style="38" customWidth="1"/>
    <col min="2213" max="2218" width="5.42578125" style="38" customWidth="1"/>
    <col min="2219" max="2220" width="8.5703125" style="38" customWidth="1"/>
    <col min="2221" max="2221" width="9.140625" style="38"/>
    <col min="2222" max="2222" width="8.5703125" style="38" customWidth="1"/>
    <col min="2223" max="2459" width="9.140625" style="38"/>
    <col min="2460" max="2460" width="16.28515625" style="38" customWidth="1"/>
    <col min="2461" max="2461" width="38.85546875" style="38" customWidth="1"/>
    <col min="2462" max="2467" width="3.7109375" style="38" customWidth="1"/>
    <col min="2468" max="2468" width="8.140625" style="38" customWidth="1"/>
    <col min="2469" max="2474" width="5.42578125" style="38" customWidth="1"/>
    <col min="2475" max="2476" width="8.5703125" style="38" customWidth="1"/>
    <col min="2477" max="2477" width="9.140625" style="38"/>
    <col min="2478" max="2478" width="8.5703125" style="38" customWidth="1"/>
    <col min="2479" max="2715" width="9.140625" style="38"/>
    <col min="2716" max="2716" width="16.28515625" style="38" customWidth="1"/>
    <col min="2717" max="2717" width="38.85546875" style="38" customWidth="1"/>
    <col min="2718" max="2723" width="3.7109375" style="38" customWidth="1"/>
    <col min="2724" max="2724" width="8.140625" style="38" customWidth="1"/>
    <col min="2725" max="2730" width="5.42578125" style="38" customWidth="1"/>
    <col min="2731" max="2732" width="8.5703125" style="38" customWidth="1"/>
    <col min="2733" max="2733" width="9.140625" style="38"/>
    <col min="2734" max="2734" width="8.5703125" style="38" customWidth="1"/>
    <col min="2735" max="2971" width="9.140625" style="38"/>
    <col min="2972" max="2972" width="16.28515625" style="38" customWidth="1"/>
    <col min="2973" max="2973" width="38.85546875" style="38" customWidth="1"/>
    <col min="2974" max="2979" width="3.7109375" style="38" customWidth="1"/>
    <col min="2980" max="2980" width="8.140625" style="38" customWidth="1"/>
    <col min="2981" max="2986" width="5.42578125" style="38" customWidth="1"/>
    <col min="2987" max="2988" width="8.5703125" style="38" customWidth="1"/>
    <col min="2989" max="2989" width="9.140625" style="38"/>
    <col min="2990" max="2990" width="8.5703125" style="38" customWidth="1"/>
    <col min="2991" max="3227" width="9.140625" style="38"/>
    <col min="3228" max="3228" width="16.28515625" style="38" customWidth="1"/>
    <col min="3229" max="3229" width="38.85546875" style="38" customWidth="1"/>
    <col min="3230" max="3235" width="3.7109375" style="38" customWidth="1"/>
    <col min="3236" max="3236" width="8.140625" style="38" customWidth="1"/>
    <col min="3237" max="3242" width="5.42578125" style="38" customWidth="1"/>
    <col min="3243" max="3244" width="8.5703125" style="38" customWidth="1"/>
    <col min="3245" max="3245" width="9.140625" style="38"/>
    <col min="3246" max="3246" width="8.5703125" style="38" customWidth="1"/>
    <col min="3247" max="3483" width="9.140625" style="38"/>
    <col min="3484" max="3484" width="16.28515625" style="38" customWidth="1"/>
    <col min="3485" max="3485" width="38.85546875" style="38" customWidth="1"/>
    <col min="3486" max="3491" width="3.7109375" style="38" customWidth="1"/>
    <col min="3492" max="3492" width="8.140625" style="38" customWidth="1"/>
    <col min="3493" max="3498" width="5.42578125" style="38" customWidth="1"/>
    <col min="3499" max="3500" width="8.5703125" style="38" customWidth="1"/>
    <col min="3501" max="3501" width="9.140625" style="38"/>
    <col min="3502" max="3502" width="8.5703125" style="38" customWidth="1"/>
    <col min="3503" max="3739" width="9.140625" style="38"/>
    <col min="3740" max="3740" width="16.28515625" style="38" customWidth="1"/>
    <col min="3741" max="3741" width="38.85546875" style="38" customWidth="1"/>
    <col min="3742" max="3747" width="3.7109375" style="38" customWidth="1"/>
    <col min="3748" max="3748" width="8.140625" style="38" customWidth="1"/>
    <col min="3749" max="3754" width="5.42578125" style="38" customWidth="1"/>
    <col min="3755" max="3756" width="8.5703125" style="38" customWidth="1"/>
    <col min="3757" max="3757" width="9.140625" style="38"/>
    <col min="3758" max="3758" width="8.5703125" style="38" customWidth="1"/>
    <col min="3759" max="3995" width="9.140625" style="38"/>
    <col min="3996" max="3996" width="16.28515625" style="38" customWidth="1"/>
    <col min="3997" max="3997" width="38.85546875" style="38" customWidth="1"/>
    <col min="3998" max="4003" width="3.7109375" style="38" customWidth="1"/>
    <col min="4004" max="4004" width="8.140625" style="38" customWidth="1"/>
    <col min="4005" max="4010" width="5.42578125" style="38" customWidth="1"/>
    <col min="4011" max="4012" width="8.5703125" style="38" customWidth="1"/>
    <col min="4013" max="4013" width="9.140625" style="38"/>
    <col min="4014" max="4014" width="8.5703125" style="38" customWidth="1"/>
    <col min="4015" max="4251" width="9.140625" style="38"/>
    <col min="4252" max="4252" width="16.28515625" style="38" customWidth="1"/>
    <col min="4253" max="4253" width="38.85546875" style="38" customWidth="1"/>
    <col min="4254" max="4259" width="3.7109375" style="38" customWidth="1"/>
    <col min="4260" max="4260" width="8.140625" style="38" customWidth="1"/>
    <col min="4261" max="4266" width="5.42578125" style="38" customWidth="1"/>
    <col min="4267" max="4268" width="8.5703125" style="38" customWidth="1"/>
    <col min="4269" max="4269" width="9.140625" style="38"/>
    <col min="4270" max="4270" width="8.5703125" style="38" customWidth="1"/>
    <col min="4271" max="4507" width="9.140625" style="38"/>
    <col min="4508" max="4508" width="16.28515625" style="38" customWidth="1"/>
    <col min="4509" max="4509" width="38.85546875" style="38" customWidth="1"/>
    <col min="4510" max="4515" width="3.7109375" style="38" customWidth="1"/>
    <col min="4516" max="4516" width="8.140625" style="38" customWidth="1"/>
    <col min="4517" max="4522" width="5.42578125" style="38" customWidth="1"/>
    <col min="4523" max="4524" width="8.5703125" style="38" customWidth="1"/>
    <col min="4525" max="4525" width="9.140625" style="38"/>
    <col min="4526" max="4526" width="8.5703125" style="38" customWidth="1"/>
    <col min="4527" max="4763" width="9.140625" style="38"/>
    <col min="4764" max="4764" width="16.28515625" style="38" customWidth="1"/>
    <col min="4765" max="4765" width="38.85546875" style="38" customWidth="1"/>
    <col min="4766" max="4771" width="3.7109375" style="38" customWidth="1"/>
    <col min="4772" max="4772" width="8.140625" style="38" customWidth="1"/>
    <col min="4773" max="4778" width="5.42578125" style="38" customWidth="1"/>
    <col min="4779" max="4780" width="8.5703125" style="38" customWidth="1"/>
    <col min="4781" max="4781" width="9.140625" style="38"/>
    <col min="4782" max="4782" width="8.5703125" style="38" customWidth="1"/>
    <col min="4783" max="5019" width="9.140625" style="38"/>
    <col min="5020" max="5020" width="16.28515625" style="38" customWidth="1"/>
    <col min="5021" max="5021" width="38.85546875" style="38" customWidth="1"/>
    <col min="5022" max="5027" width="3.7109375" style="38" customWidth="1"/>
    <col min="5028" max="5028" width="8.140625" style="38" customWidth="1"/>
    <col min="5029" max="5034" width="5.42578125" style="38" customWidth="1"/>
    <col min="5035" max="5036" width="8.5703125" style="38" customWidth="1"/>
    <col min="5037" max="5037" width="9.140625" style="38"/>
    <col min="5038" max="5038" width="8.5703125" style="38" customWidth="1"/>
    <col min="5039" max="5275" width="9.140625" style="38"/>
    <col min="5276" max="5276" width="16.28515625" style="38" customWidth="1"/>
    <col min="5277" max="5277" width="38.85546875" style="38" customWidth="1"/>
    <col min="5278" max="5283" width="3.7109375" style="38" customWidth="1"/>
    <col min="5284" max="5284" width="8.140625" style="38" customWidth="1"/>
    <col min="5285" max="5290" width="5.42578125" style="38" customWidth="1"/>
    <col min="5291" max="5292" width="8.5703125" style="38" customWidth="1"/>
    <col min="5293" max="5293" width="9.140625" style="38"/>
    <col min="5294" max="5294" width="8.5703125" style="38" customWidth="1"/>
    <col min="5295" max="5531" width="9.140625" style="38"/>
    <col min="5532" max="5532" width="16.28515625" style="38" customWidth="1"/>
    <col min="5533" max="5533" width="38.85546875" style="38" customWidth="1"/>
    <col min="5534" max="5539" width="3.7109375" style="38" customWidth="1"/>
    <col min="5540" max="5540" width="8.140625" style="38" customWidth="1"/>
    <col min="5541" max="5546" width="5.42578125" style="38" customWidth="1"/>
    <col min="5547" max="5548" width="8.5703125" style="38" customWidth="1"/>
    <col min="5549" max="5549" width="9.140625" style="38"/>
    <col min="5550" max="5550" width="8.5703125" style="38" customWidth="1"/>
    <col min="5551" max="5787" width="9.140625" style="38"/>
    <col min="5788" max="5788" width="16.28515625" style="38" customWidth="1"/>
    <col min="5789" max="5789" width="38.85546875" style="38" customWidth="1"/>
    <col min="5790" max="5795" width="3.7109375" style="38" customWidth="1"/>
    <col min="5796" max="5796" width="8.140625" style="38" customWidth="1"/>
    <col min="5797" max="5802" width="5.42578125" style="38" customWidth="1"/>
    <col min="5803" max="5804" width="8.5703125" style="38" customWidth="1"/>
    <col min="5805" max="5805" width="9.140625" style="38"/>
    <col min="5806" max="5806" width="8.5703125" style="38" customWidth="1"/>
    <col min="5807" max="6043" width="9.140625" style="38"/>
    <col min="6044" max="6044" width="16.28515625" style="38" customWidth="1"/>
    <col min="6045" max="6045" width="38.85546875" style="38" customWidth="1"/>
    <col min="6046" max="6051" width="3.7109375" style="38" customWidth="1"/>
    <col min="6052" max="6052" width="8.140625" style="38" customWidth="1"/>
    <col min="6053" max="6058" width="5.42578125" style="38" customWidth="1"/>
    <col min="6059" max="6060" width="8.5703125" style="38" customWidth="1"/>
    <col min="6061" max="6061" width="9.140625" style="38"/>
    <col min="6062" max="6062" width="8.5703125" style="38" customWidth="1"/>
    <col min="6063" max="6299" width="9.140625" style="38"/>
    <col min="6300" max="6300" width="16.28515625" style="38" customWidth="1"/>
    <col min="6301" max="6301" width="38.85546875" style="38" customWidth="1"/>
    <col min="6302" max="6307" width="3.7109375" style="38" customWidth="1"/>
    <col min="6308" max="6308" width="8.140625" style="38" customWidth="1"/>
    <col min="6309" max="6314" width="5.42578125" style="38" customWidth="1"/>
    <col min="6315" max="6316" width="8.5703125" style="38" customWidth="1"/>
    <col min="6317" max="6317" width="9.140625" style="38"/>
    <col min="6318" max="6318" width="8.5703125" style="38" customWidth="1"/>
    <col min="6319" max="6555" width="9.140625" style="38"/>
    <col min="6556" max="6556" width="16.28515625" style="38" customWidth="1"/>
    <col min="6557" max="6557" width="38.85546875" style="38" customWidth="1"/>
    <col min="6558" max="6563" width="3.7109375" style="38" customWidth="1"/>
    <col min="6564" max="6564" width="8.140625" style="38" customWidth="1"/>
    <col min="6565" max="6570" width="5.42578125" style="38" customWidth="1"/>
    <col min="6571" max="6572" width="8.5703125" style="38" customWidth="1"/>
    <col min="6573" max="6573" width="9.140625" style="38"/>
    <col min="6574" max="6574" width="8.5703125" style="38" customWidth="1"/>
    <col min="6575" max="6811" width="9.140625" style="38"/>
    <col min="6812" max="6812" width="16.28515625" style="38" customWidth="1"/>
    <col min="6813" max="6813" width="38.85546875" style="38" customWidth="1"/>
    <col min="6814" max="6819" width="3.7109375" style="38" customWidth="1"/>
    <col min="6820" max="6820" width="8.140625" style="38" customWidth="1"/>
    <col min="6821" max="6826" width="5.42578125" style="38" customWidth="1"/>
    <col min="6827" max="6828" width="8.5703125" style="38" customWidth="1"/>
    <col min="6829" max="6829" width="9.140625" style="38"/>
    <col min="6830" max="6830" width="8.5703125" style="38" customWidth="1"/>
    <col min="6831" max="7067" width="9.140625" style="38"/>
    <col min="7068" max="7068" width="16.28515625" style="38" customWidth="1"/>
    <col min="7069" max="7069" width="38.85546875" style="38" customWidth="1"/>
    <col min="7070" max="7075" width="3.7109375" style="38" customWidth="1"/>
    <col min="7076" max="7076" width="8.140625" style="38" customWidth="1"/>
    <col min="7077" max="7082" width="5.42578125" style="38" customWidth="1"/>
    <col min="7083" max="7084" width="8.5703125" style="38" customWidth="1"/>
    <col min="7085" max="7085" width="9.140625" style="38"/>
    <col min="7086" max="7086" width="8.5703125" style="38" customWidth="1"/>
    <col min="7087" max="7323" width="9.140625" style="38"/>
    <col min="7324" max="7324" width="16.28515625" style="38" customWidth="1"/>
    <col min="7325" max="7325" width="38.85546875" style="38" customWidth="1"/>
    <col min="7326" max="7331" width="3.7109375" style="38" customWidth="1"/>
    <col min="7332" max="7332" width="8.140625" style="38" customWidth="1"/>
    <col min="7333" max="7338" width="5.42578125" style="38" customWidth="1"/>
    <col min="7339" max="7340" width="8.5703125" style="38" customWidth="1"/>
    <col min="7341" max="7341" width="9.140625" style="38"/>
    <col min="7342" max="7342" width="8.5703125" style="38" customWidth="1"/>
    <col min="7343" max="7579" width="9.140625" style="38"/>
    <col min="7580" max="7580" width="16.28515625" style="38" customWidth="1"/>
    <col min="7581" max="7581" width="38.85546875" style="38" customWidth="1"/>
    <col min="7582" max="7587" width="3.7109375" style="38" customWidth="1"/>
    <col min="7588" max="7588" width="8.140625" style="38" customWidth="1"/>
    <col min="7589" max="7594" width="5.42578125" style="38" customWidth="1"/>
    <col min="7595" max="7596" width="8.5703125" style="38" customWidth="1"/>
    <col min="7597" max="7597" width="9.140625" style="38"/>
    <col min="7598" max="7598" width="8.5703125" style="38" customWidth="1"/>
    <col min="7599" max="7835" width="9.140625" style="38"/>
    <col min="7836" max="7836" width="16.28515625" style="38" customWidth="1"/>
    <col min="7837" max="7837" width="38.85546875" style="38" customWidth="1"/>
    <col min="7838" max="7843" width="3.7109375" style="38" customWidth="1"/>
    <col min="7844" max="7844" width="8.140625" style="38" customWidth="1"/>
    <col min="7845" max="7850" width="5.42578125" style="38" customWidth="1"/>
    <col min="7851" max="7852" width="8.5703125" style="38" customWidth="1"/>
    <col min="7853" max="7853" width="9.140625" style="38"/>
    <col min="7854" max="7854" width="8.5703125" style="38" customWidth="1"/>
    <col min="7855" max="8091" width="9.140625" style="38"/>
    <col min="8092" max="8092" width="16.28515625" style="38" customWidth="1"/>
    <col min="8093" max="8093" width="38.85546875" style="38" customWidth="1"/>
    <col min="8094" max="8099" width="3.7109375" style="38" customWidth="1"/>
    <col min="8100" max="8100" width="8.140625" style="38" customWidth="1"/>
    <col min="8101" max="8106" width="5.42578125" style="38" customWidth="1"/>
    <col min="8107" max="8108" width="8.5703125" style="38" customWidth="1"/>
    <col min="8109" max="8109" width="9.140625" style="38"/>
    <col min="8110" max="8110" width="8.5703125" style="38" customWidth="1"/>
    <col min="8111" max="8347" width="9.140625" style="38"/>
    <col min="8348" max="8348" width="16.28515625" style="38" customWidth="1"/>
    <col min="8349" max="8349" width="38.85546875" style="38" customWidth="1"/>
    <col min="8350" max="8355" width="3.7109375" style="38" customWidth="1"/>
    <col min="8356" max="8356" width="8.140625" style="38" customWidth="1"/>
    <col min="8357" max="8362" width="5.42578125" style="38" customWidth="1"/>
    <col min="8363" max="8364" width="8.5703125" style="38" customWidth="1"/>
    <col min="8365" max="8365" width="9.140625" style="38"/>
    <col min="8366" max="8366" width="8.5703125" style="38" customWidth="1"/>
    <col min="8367" max="8603" width="9.140625" style="38"/>
    <col min="8604" max="8604" width="16.28515625" style="38" customWidth="1"/>
    <col min="8605" max="8605" width="38.85546875" style="38" customWidth="1"/>
    <col min="8606" max="8611" width="3.7109375" style="38" customWidth="1"/>
    <col min="8612" max="8612" width="8.140625" style="38" customWidth="1"/>
    <col min="8613" max="8618" width="5.42578125" style="38" customWidth="1"/>
    <col min="8619" max="8620" width="8.5703125" style="38" customWidth="1"/>
    <col min="8621" max="8621" width="9.140625" style="38"/>
    <col min="8622" max="8622" width="8.5703125" style="38" customWidth="1"/>
    <col min="8623" max="8859" width="9.140625" style="38"/>
    <col min="8860" max="8860" width="16.28515625" style="38" customWidth="1"/>
    <col min="8861" max="8861" width="38.85546875" style="38" customWidth="1"/>
    <col min="8862" max="8867" width="3.7109375" style="38" customWidth="1"/>
    <col min="8868" max="8868" width="8.140625" style="38" customWidth="1"/>
    <col min="8869" max="8874" width="5.42578125" style="38" customWidth="1"/>
    <col min="8875" max="8876" width="8.5703125" style="38" customWidth="1"/>
    <col min="8877" max="8877" width="9.140625" style="38"/>
    <col min="8878" max="8878" width="8.5703125" style="38" customWidth="1"/>
    <col min="8879" max="9115" width="9.140625" style="38"/>
    <col min="9116" max="9116" width="16.28515625" style="38" customWidth="1"/>
    <col min="9117" max="9117" width="38.85546875" style="38" customWidth="1"/>
    <col min="9118" max="9123" width="3.7109375" style="38" customWidth="1"/>
    <col min="9124" max="9124" width="8.140625" style="38" customWidth="1"/>
    <col min="9125" max="9130" width="5.42578125" style="38" customWidth="1"/>
    <col min="9131" max="9132" width="8.5703125" style="38" customWidth="1"/>
    <col min="9133" max="9133" width="9.140625" style="38"/>
    <col min="9134" max="9134" width="8.5703125" style="38" customWidth="1"/>
    <col min="9135" max="9371" width="9.140625" style="38"/>
    <col min="9372" max="9372" width="16.28515625" style="38" customWidth="1"/>
    <col min="9373" max="9373" width="38.85546875" style="38" customWidth="1"/>
    <col min="9374" max="9379" width="3.7109375" style="38" customWidth="1"/>
    <col min="9380" max="9380" width="8.140625" style="38" customWidth="1"/>
    <col min="9381" max="9386" width="5.42578125" style="38" customWidth="1"/>
    <col min="9387" max="9388" width="8.5703125" style="38" customWidth="1"/>
    <col min="9389" max="9389" width="9.140625" style="38"/>
    <col min="9390" max="9390" width="8.5703125" style="38" customWidth="1"/>
    <col min="9391" max="9627" width="9.140625" style="38"/>
    <col min="9628" max="9628" width="16.28515625" style="38" customWidth="1"/>
    <col min="9629" max="9629" width="38.85546875" style="38" customWidth="1"/>
    <col min="9630" max="9635" width="3.7109375" style="38" customWidth="1"/>
    <col min="9636" max="9636" width="8.140625" style="38" customWidth="1"/>
    <col min="9637" max="9642" width="5.42578125" style="38" customWidth="1"/>
    <col min="9643" max="9644" width="8.5703125" style="38" customWidth="1"/>
    <col min="9645" max="9645" width="9.140625" style="38"/>
    <col min="9646" max="9646" width="8.5703125" style="38" customWidth="1"/>
    <col min="9647" max="9883" width="9.140625" style="38"/>
    <col min="9884" max="9884" width="16.28515625" style="38" customWidth="1"/>
    <col min="9885" max="9885" width="38.85546875" style="38" customWidth="1"/>
    <col min="9886" max="9891" width="3.7109375" style="38" customWidth="1"/>
    <col min="9892" max="9892" width="8.140625" style="38" customWidth="1"/>
    <col min="9893" max="9898" width="5.42578125" style="38" customWidth="1"/>
    <col min="9899" max="9900" width="8.5703125" style="38" customWidth="1"/>
    <col min="9901" max="9901" width="9.140625" style="38"/>
    <col min="9902" max="9902" width="8.5703125" style="38" customWidth="1"/>
    <col min="9903" max="10139" width="9.140625" style="38"/>
    <col min="10140" max="10140" width="16.28515625" style="38" customWidth="1"/>
    <col min="10141" max="10141" width="38.85546875" style="38" customWidth="1"/>
    <col min="10142" max="10147" width="3.7109375" style="38" customWidth="1"/>
    <col min="10148" max="10148" width="8.140625" style="38" customWidth="1"/>
    <col min="10149" max="10154" width="5.42578125" style="38" customWidth="1"/>
    <col min="10155" max="10156" width="8.5703125" style="38" customWidth="1"/>
    <col min="10157" max="10157" width="9.140625" style="38"/>
    <col min="10158" max="10158" width="8.5703125" style="38" customWidth="1"/>
    <col min="10159" max="10395" width="9.140625" style="38"/>
    <col min="10396" max="10396" width="16.28515625" style="38" customWidth="1"/>
    <col min="10397" max="10397" width="38.85546875" style="38" customWidth="1"/>
    <col min="10398" max="10403" width="3.7109375" style="38" customWidth="1"/>
    <col min="10404" max="10404" width="8.140625" style="38" customWidth="1"/>
    <col min="10405" max="10410" width="5.42578125" style="38" customWidth="1"/>
    <col min="10411" max="10412" width="8.5703125" style="38" customWidth="1"/>
    <col min="10413" max="10413" width="9.140625" style="38"/>
    <col min="10414" max="10414" width="8.5703125" style="38" customWidth="1"/>
    <col min="10415" max="10651" width="9.140625" style="38"/>
    <col min="10652" max="10652" width="16.28515625" style="38" customWidth="1"/>
    <col min="10653" max="10653" width="38.85546875" style="38" customWidth="1"/>
    <col min="10654" max="10659" width="3.7109375" style="38" customWidth="1"/>
    <col min="10660" max="10660" width="8.140625" style="38" customWidth="1"/>
    <col min="10661" max="10666" width="5.42578125" style="38" customWidth="1"/>
    <col min="10667" max="10668" width="8.5703125" style="38" customWidth="1"/>
    <col min="10669" max="10669" width="9.140625" style="38"/>
    <col min="10670" max="10670" width="8.5703125" style="38" customWidth="1"/>
    <col min="10671" max="10907" width="9.140625" style="38"/>
    <col min="10908" max="10908" width="16.28515625" style="38" customWidth="1"/>
    <col min="10909" max="10909" width="38.85546875" style="38" customWidth="1"/>
    <col min="10910" max="10915" width="3.7109375" style="38" customWidth="1"/>
    <col min="10916" max="10916" width="8.140625" style="38" customWidth="1"/>
    <col min="10917" max="10922" width="5.42578125" style="38" customWidth="1"/>
    <col min="10923" max="10924" width="8.5703125" style="38" customWidth="1"/>
    <col min="10925" max="10925" width="9.140625" style="38"/>
    <col min="10926" max="10926" width="8.5703125" style="38" customWidth="1"/>
    <col min="10927" max="11163" width="9.140625" style="38"/>
    <col min="11164" max="11164" width="16.28515625" style="38" customWidth="1"/>
    <col min="11165" max="11165" width="38.85546875" style="38" customWidth="1"/>
    <col min="11166" max="11171" width="3.7109375" style="38" customWidth="1"/>
    <col min="11172" max="11172" width="8.140625" style="38" customWidth="1"/>
    <col min="11173" max="11178" width="5.42578125" style="38" customWidth="1"/>
    <col min="11179" max="11180" width="8.5703125" style="38" customWidth="1"/>
    <col min="11181" max="11181" width="9.140625" style="38"/>
    <col min="11182" max="11182" width="8.5703125" style="38" customWidth="1"/>
    <col min="11183" max="11419" width="9.140625" style="38"/>
    <col min="11420" max="11420" width="16.28515625" style="38" customWidth="1"/>
    <col min="11421" max="11421" width="38.85546875" style="38" customWidth="1"/>
    <col min="11422" max="11427" width="3.7109375" style="38" customWidth="1"/>
    <col min="11428" max="11428" width="8.140625" style="38" customWidth="1"/>
    <col min="11429" max="11434" width="5.42578125" style="38" customWidth="1"/>
    <col min="11435" max="11436" width="8.5703125" style="38" customWidth="1"/>
    <col min="11437" max="11437" width="9.140625" style="38"/>
    <col min="11438" max="11438" width="8.5703125" style="38" customWidth="1"/>
    <col min="11439" max="11675" width="9.140625" style="38"/>
    <col min="11676" max="11676" width="16.28515625" style="38" customWidth="1"/>
    <col min="11677" max="11677" width="38.85546875" style="38" customWidth="1"/>
    <col min="11678" max="11683" width="3.7109375" style="38" customWidth="1"/>
    <col min="11684" max="11684" width="8.140625" style="38" customWidth="1"/>
    <col min="11685" max="11690" width="5.42578125" style="38" customWidth="1"/>
    <col min="11691" max="11692" width="8.5703125" style="38" customWidth="1"/>
    <col min="11693" max="11693" width="9.140625" style="38"/>
    <col min="11694" max="11694" width="8.5703125" style="38" customWidth="1"/>
    <col min="11695" max="11931" width="9.140625" style="38"/>
    <col min="11932" max="11932" width="16.28515625" style="38" customWidth="1"/>
    <col min="11933" max="11933" width="38.85546875" style="38" customWidth="1"/>
    <col min="11934" max="11939" width="3.7109375" style="38" customWidth="1"/>
    <col min="11940" max="11940" width="8.140625" style="38" customWidth="1"/>
    <col min="11941" max="11946" width="5.42578125" style="38" customWidth="1"/>
    <col min="11947" max="11948" width="8.5703125" style="38" customWidth="1"/>
    <col min="11949" max="11949" width="9.140625" style="38"/>
    <col min="11950" max="11950" width="8.5703125" style="38" customWidth="1"/>
    <col min="11951" max="12187" width="9.140625" style="38"/>
    <col min="12188" max="12188" width="16.28515625" style="38" customWidth="1"/>
    <col min="12189" max="12189" width="38.85546875" style="38" customWidth="1"/>
    <col min="12190" max="12195" width="3.7109375" style="38" customWidth="1"/>
    <col min="12196" max="12196" width="8.140625" style="38" customWidth="1"/>
    <col min="12197" max="12202" width="5.42578125" style="38" customWidth="1"/>
    <col min="12203" max="12204" width="8.5703125" style="38" customWidth="1"/>
    <col min="12205" max="12205" width="9.140625" style="38"/>
    <col min="12206" max="12206" width="8.5703125" style="38" customWidth="1"/>
    <col min="12207" max="12443" width="9.140625" style="38"/>
    <col min="12444" max="12444" width="16.28515625" style="38" customWidth="1"/>
    <col min="12445" max="12445" width="38.85546875" style="38" customWidth="1"/>
    <col min="12446" max="12451" width="3.7109375" style="38" customWidth="1"/>
    <col min="12452" max="12452" width="8.140625" style="38" customWidth="1"/>
    <col min="12453" max="12458" width="5.42578125" style="38" customWidth="1"/>
    <col min="12459" max="12460" width="8.5703125" style="38" customWidth="1"/>
    <col min="12461" max="12461" width="9.140625" style="38"/>
    <col min="12462" max="12462" width="8.5703125" style="38" customWidth="1"/>
    <col min="12463" max="12699" width="9.140625" style="38"/>
    <col min="12700" max="12700" width="16.28515625" style="38" customWidth="1"/>
    <col min="12701" max="12701" width="38.85546875" style="38" customWidth="1"/>
    <col min="12702" max="12707" width="3.7109375" style="38" customWidth="1"/>
    <col min="12708" max="12708" width="8.140625" style="38" customWidth="1"/>
    <col min="12709" max="12714" width="5.42578125" style="38" customWidth="1"/>
    <col min="12715" max="12716" width="8.5703125" style="38" customWidth="1"/>
    <col min="12717" max="12717" width="9.140625" style="38"/>
    <col min="12718" max="12718" width="8.5703125" style="38" customWidth="1"/>
    <col min="12719" max="12955" width="9.140625" style="38"/>
    <col min="12956" max="12956" width="16.28515625" style="38" customWidth="1"/>
    <col min="12957" max="12957" width="38.85546875" style="38" customWidth="1"/>
    <col min="12958" max="12963" width="3.7109375" style="38" customWidth="1"/>
    <col min="12964" max="12964" width="8.140625" style="38" customWidth="1"/>
    <col min="12965" max="12970" width="5.42578125" style="38" customWidth="1"/>
    <col min="12971" max="12972" width="8.5703125" style="38" customWidth="1"/>
    <col min="12973" max="12973" width="9.140625" style="38"/>
    <col min="12974" max="12974" width="8.5703125" style="38" customWidth="1"/>
    <col min="12975" max="13211" width="9.140625" style="38"/>
    <col min="13212" max="13212" width="16.28515625" style="38" customWidth="1"/>
    <col min="13213" max="13213" width="38.85546875" style="38" customWidth="1"/>
    <col min="13214" max="13219" width="3.7109375" style="38" customWidth="1"/>
    <col min="13220" max="13220" width="8.140625" style="38" customWidth="1"/>
    <col min="13221" max="13226" width="5.42578125" style="38" customWidth="1"/>
    <col min="13227" max="13228" width="8.5703125" style="38" customWidth="1"/>
    <col min="13229" max="13229" width="9.140625" style="38"/>
    <col min="13230" max="13230" width="8.5703125" style="38" customWidth="1"/>
    <col min="13231" max="13467" width="9.140625" style="38"/>
    <col min="13468" max="13468" width="16.28515625" style="38" customWidth="1"/>
    <col min="13469" max="13469" width="38.85546875" style="38" customWidth="1"/>
    <col min="13470" max="13475" width="3.7109375" style="38" customWidth="1"/>
    <col min="13476" max="13476" width="8.140625" style="38" customWidth="1"/>
    <col min="13477" max="13482" width="5.42578125" style="38" customWidth="1"/>
    <col min="13483" max="13484" width="8.5703125" style="38" customWidth="1"/>
    <col min="13485" max="13485" width="9.140625" style="38"/>
    <col min="13486" max="13486" width="8.5703125" style="38" customWidth="1"/>
    <col min="13487" max="13723" width="9.140625" style="38"/>
    <col min="13724" max="13724" width="16.28515625" style="38" customWidth="1"/>
    <col min="13725" max="13725" width="38.85546875" style="38" customWidth="1"/>
    <col min="13726" max="13731" width="3.7109375" style="38" customWidth="1"/>
    <col min="13732" max="13732" width="8.140625" style="38" customWidth="1"/>
    <col min="13733" max="13738" width="5.42578125" style="38" customWidth="1"/>
    <col min="13739" max="13740" width="8.5703125" style="38" customWidth="1"/>
    <col min="13741" max="13741" width="9.140625" style="38"/>
    <col min="13742" max="13742" width="8.5703125" style="38" customWidth="1"/>
    <col min="13743" max="13979" width="9.140625" style="38"/>
    <col min="13980" max="13980" width="16.28515625" style="38" customWidth="1"/>
    <col min="13981" max="13981" width="38.85546875" style="38" customWidth="1"/>
    <col min="13982" max="13987" width="3.7109375" style="38" customWidth="1"/>
    <col min="13988" max="13988" width="8.140625" style="38" customWidth="1"/>
    <col min="13989" max="13994" width="5.42578125" style="38" customWidth="1"/>
    <col min="13995" max="13996" width="8.5703125" style="38" customWidth="1"/>
    <col min="13997" max="13997" width="9.140625" style="38"/>
    <col min="13998" max="13998" width="8.5703125" style="38" customWidth="1"/>
    <col min="13999" max="14235" width="9.140625" style="38"/>
    <col min="14236" max="14236" width="16.28515625" style="38" customWidth="1"/>
    <col min="14237" max="14237" width="38.85546875" style="38" customWidth="1"/>
    <col min="14238" max="14243" width="3.7109375" style="38" customWidth="1"/>
    <col min="14244" max="14244" width="8.140625" style="38" customWidth="1"/>
    <col min="14245" max="14250" width="5.42578125" style="38" customWidth="1"/>
    <col min="14251" max="14252" width="8.5703125" style="38" customWidth="1"/>
    <col min="14253" max="14253" width="9.140625" style="38"/>
    <col min="14254" max="14254" width="8.5703125" style="38" customWidth="1"/>
    <col min="14255" max="14491" width="9.140625" style="38"/>
    <col min="14492" max="14492" width="16.28515625" style="38" customWidth="1"/>
    <col min="14493" max="14493" width="38.85546875" style="38" customWidth="1"/>
    <col min="14494" max="14499" width="3.7109375" style="38" customWidth="1"/>
    <col min="14500" max="14500" width="8.140625" style="38" customWidth="1"/>
    <col min="14501" max="14506" width="5.42578125" style="38" customWidth="1"/>
    <col min="14507" max="14508" width="8.5703125" style="38" customWidth="1"/>
    <col min="14509" max="14509" width="9.140625" style="38"/>
    <col min="14510" max="14510" width="8.5703125" style="38" customWidth="1"/>
    <col min="14511" max="14747" width="9.140625" style="38"/>
    <col min="14748" max="14748" width="16.28515625" style="38" customWidth="1"/>
    <col min="14749" max="14749" width="38.85546875" style="38" customWidth="1"/>
    <col min="14750" max="14755" width="3.7109375" style="38" customWidth="1"/>
    <col min="14756" max="14756" width="8.140625" style="38" customWidth="1"/>
    <col min="14757" max="14762" width="5.42578125" style="38" customWidth="1"/>
    <col min="14763" max="14764" width="8.5703125" style="38" customWidth="1"/>
    <col min="14765" max="14765" width="9.140625" style="38"/>
    <col min="14766" max="14766" width="8.5703125" style="38" customWidth="1"/>
    <col min="14767" max="15003" width="9.140625" style="38"/>
    <col min="15004" max="15004" width="16.28515625" style="38" customWidth="1"/>
    <col min="15005" max="15005" width="38.85546875" style="38" customWidth="1"/>
    <col min="15006" max="15011" width="3.7109375" style="38" customWidth="1"/>
    <col min="15012" max="15012" width="8.140625" style="38" customWidth="1"/>
    <col min="15013" max="15018" width="5.42578125" style="38" customWidth="1"/>
    <col min="15019" max="15020" width="8.5703125" style="38" customWidth="1"/>
    <col min="15021" max="15021" width="9.140625" style="38"/>
    <col min="15022" max="15022" width="8.5703125" style="38" customWidth="1"/>
    <col min="15023" max="15259" width="9.140625" style="38"/>
    <col min="15260" max="15260" width="16.28515625" style="38" customWidth="1"/>
    <col min="15261" max="15261" width="38.85546875" style="38" customWidth="1"/>
    <col min="15262" max="15267" width="3.7109375" style="38" customWidth="1"/>
    <col min="15268" max="15268" width="8.140625" style="38" customWidth="1"/>
    <col min="15269" max="15274" width="5.42578125" style="38" customWidth="1"/>
    <col min="15275" max="15276" width="8.5703125" style="38" customWidth="1"/>
    <col min="15277" max="15277" width="9.140625" style="38"/>
    <col min="15278" max="15278" width="8.5703125" style="38" customWidth="1"/>
    <col min="15279" max="15515" width="9.140625" style="38"/>
    <col min="15516" max="15516" width="16.28515625" style="38" customWidth="1"/>
    <col min="15517" max="15517" width="38.85546875" style="38" customWidth="1"/>
    <col min="15518" max="15523" width="3.7109375" style="38" customWidth="1"/>
    <col min="15524" max="15524" width="8.140625" style="38" customWidth="1"/>
    <col min="15525" max="15530" width="5.42578125" style="38" customWidth="1"/>
    <col min="15531" max="15532" width="8.5703125" style="38" customWidth="1"/>
    <col min="15533" max="15533" width="9.140625" style="38"/>
    <col min="15534" max="15534" width="8.5703125" style="38" customWidth="1"/>
    <col min="15535" max="15771" width="9.140625" style="38"/>
    <col min="15772" max="15772" width="16.28515625" style="38" customWidth="1"/>
    <col min="15773" max="15773" width="38.85546875" style="38" customWidth="1"/>
    <col min="15774" max="15779" width="3.7109375" style="38" customWidth="1"/>
    <col min="15780" max="15780" width="8.140625" style="38" customWidth="1"/>
    <col min="15781" max="15786" width="5.42578125" style="38" customWidth="1"/>
    <col min="15787" max="15788" width="8.5703125" style="38" customWidth="1"/>
    <col min="15789" max="15789" width="9.140625" style="38"/>
    <col min="15790" max="15790" width="8.5703125" style="38" customWidth="1"/>
    <col min="15791" max="16027" width="9.140625" style="38"/>
    <col min="16028" max="16028" width="16.28515625" style="38" customWidth="1"/>
    <col min="16029" max="16029" width="38.85546875" style="38" customWidth="1"/>
    <col min="16030" max="16035" width="3.7109375" style="38" customWidth="1"/>
    <col min="16036" max="16036" width="8.140625" style="38" customWidth="1"/>
    <col min="16037" max="16042" width="5.42578125" style="38" customWidth="1"/>
    <col min="16043" max="16044" width="8.5703125" style="38" customWidth="1"/>
    <col min="16045" max="16045" width="9.140625" style="38"/>
    <col min="16046" max="16046" width="8.5703125" style="38" customWidth="1"/>
    <col min="16047" max="16384" width="9.140625" style="38"/>
  </cols>
  <sheetData>
    <row r="1" spans="1:38" s="5" customFormat="1" ht="28.5" customHeight="1">
      <c r="A1" s="1"/>
      <c r="B1" s="2"/>
      <c r="C1" s="2" t="s">
        <v>0</v>
      </c>
      <c r="D1" s="2"/>
      <c r="E1" s="45"/>
      <c r="F1" s="45"/>
      <c r="G1" s="45"/>
      <c r="H1" s="56"/>
      <c r="I1" s="56"/>
      <c r="J1" s="56"/>
      <c r="K1" s="56"/>
      <c r="L1" s="3"/>
      <c r="M1" s="49"/>
      <c r="N1" s="2"/>
      <c r="O1" s="2"/>
      <c r="P1" s="61" t="s">
        <v>1</v>
      </c>
      <c r="Q1" s="2"/>
      <c r="R1" s="4"/>
      <c r="T1" s="45" t="s">
        <v>2</v>
      </c>
    </row>
    <row r="2" spans="1:38" s="5" customFormat="1" ht="21.75" customHeight="1">
      <c r="A2" s="1"/>
      <c r="B2" s="2"/>
      <c r="C2" s="6" t="s">
        <v>3</v>
      </c>
      <c r="D2" s="2"/>
      <c r="E2" s="45"/>
      <c r="F2" s="45"/>
      <c r="G2" s="45"/>
      <c r="H2" s="56"/>
      <c r="I2" s="56"/>
      <c r="J2" s="56"/>
      <c r="K2" s="56"/>
      <c r="L2" s="3"/>
      <c r="M2" s="49"/>
      <c r="P2" s="62" t="s">
        <v>4</v>
      </c>
      <c r="Q2" s="8"/>
      <c r="R2" s="7"/>
      <c r="T2" s="45"/>
    </row>
    <row r="3" spans="1:38" s="5" customFormat="1" ht="18" customHeight="1">
      <c r="A3" s="1"/>
      <c r="B3" s="9"/>
      <c r="C3" s="10" t="s">
        <v>5</v>
      </c>
      <c r="E3" s="1"/>
      <c r="F3" s="1"/>
      <c r="G3" s="1"/>
      <c r="H3" s="57"/>
      <c r="I3" s="57"/>
      <c r="J3" s="57"/>
      <c r="K3" s="57"/>
      <c r="L3" s="11"/>
      <c r="M3" s="50"/>
      <c r="N3" s="9"/>
      <c r="O3" s="9"/>
      <c r="P3" s="61" t="s">
        <v>27</v>
      </c>
      <c r="Q3" s="12"/>
      <c r="R3" s="4"/>
      <c r="T3" s="65"/>
    </row>
    <row r="4" spans="1:38" s="19" customFormat="1" ht="22.5" customHeight="1">
      <c r="A4" s="13"/>
      <c r="B4" s="14" t="s">
        <v>21</v>
      </c>
      <c r="C4" s="15"/>
      <c r="D4" s="16" t="s">
        <v>22</v>
      </c>
      <c r="E4" s="46"/>
      <c r="F4" s="46"/>
      <c r="G4" s="55"/>
      <c r="H4" s="17"/>
      <c r="I4" s="17"/>
      <c r="J4" s="17"/>
      <c r="K4" s="17"/>
      <c r="L4" s="17"/>
      <c r="M4" s="51"/>
      <c r="N4" s="18"/>
      <c r="O4" s="18"/>
      <c r="P4" s="61" t="s">
        <v>6</v>
      </c>
      <c r="Q4" s="8"/>
      <c r="R4" s="4"/>
      <c r="T4" s="55"/>
    </row>
    <row r="5" spans="1:38" s="19" customFormat="1" ht="23.25" customHeight="1">
      <c r="A5" s="13"/>
      <c r="B5" s="4" t="s">
        <v>25</v>
      </c>
      <c r="C5" s="15"/>
      <c r="D5" s="20"/>
      <c r="E5" s="47"/>
      <c r="F5" s="47"/>
      <c r="G5" s="47"/>
      <c r="H5" s="58"/>
      <c r="I5" s="58"/>
      <c r="J5" s="58"/>
      <c r="K5" s="58"/>
      <c r="L5" s="21"/>
      <c r="M5" s="52"/>
      <c r="P5" s="63" t="s">
        <v>23</v>
      </c>
      <c r="Q5" s="20"/>
      <c r="R5" s="22"/>
      <c r="T5" s="66"/>
    </row>
    <row r="6" spans="1:38" s="5" customFormat="1" ht="20.100000000000001" customHeight="1">
      <c r="A6" s="84" t="s">
        <v>7</v>
      </c>
      <c r="B6" s="72"/>
      <c r="C6" s="73"/>
      <c r="D6" s="74" t="s">
        <v>8</v>
      </c>
      <c r="E6" s="69"/>
      <c r="F6" s="69"/>
      <c r="G6" s="69"/>
      <c r="H6" s="59"/>
      <c r="I6" s="59"/>
      <c r="J6" s="59"/>
      <c r="K6" s="59"/>
      <c r="L6" s="24"/>
      <c r="M6" s="53"/>
      <c r="N6" s="25"/>
      <c r="O6" s="25"/>
      <c r="P6" s="64"/>
      <c r="Q6" s="85" t="s">
        <v>9</v>
      </c>
      <c r="R6" s="85"/>
      <c r="S6" s="85"/>
      <c r="T6" s="85"/>
    </row>
    <row r="7" spans="1:38" s="30" customFormat="1" ht="33.75" customHeight="1">
      <c r="A7" s="84"/>
      <c r="B7" s="74" t="s">
        <v>10</v>
      </c>
      <c r="C7" s="75"/>
      <c r="D7" s="86" t="s">
        <v>11</v>
      </c>
      <c r="E7" s="86"/>
      <c r="F7" s="86"/>
      <c r="G7" s="86"/>
      <c r="H7" s="86"/>
      <c r="I7" s="86"/>
      <c r="J7" s="70"/>
      <c r="K7" s="70"/>
      <c r="L7" s="26" t="s">
        <v>12</v>
      </c>
      <c r="M7" s="87" t="s">
        <v>13</v>
      </c>
      <c r="N7" s="87"/>
      <c r="O7" s="27" t="s">
        <v>14</v>
      </c>
      <c r="P7" s="87" t="s">
        <v>15</v>
      </c>
      <c r="Q7" s="87"/>
      <c r="R7" s="28" t="s">
        <v>16</v>
      </c>
      <c r="S7" s="29" t="s">
        <v>17</v>
      </c>
      <c r="T7" s="88" t="s">
        <v>18</v>
      </c>
    </row>
    <row r="8" spans="1:38" s="5" customFormat="1" ht="19.5" customHeight="1">
      <c r="A8" s="84"/>
      <c r="B8" s="69" t="s">
        <v>19</v>
      </c>
      <c r="C8" s="69" t="s">
        <v>20</v>
      </c>
      <c r="D8" s="31">
        <v>10</v>
      </c>
      <c r="E8" s="31">
        <v>10</v>
      </c>
      <c r="F8" s="31">
        <v>10</v>
      </c>
      <c r="G8" s="31">
        <v>10</v>
      </c>
      <c r="H8" s="31">
        <v>10</v>
      </c>
      <c r="I8" s="31">
        <v>10</v>
      </c>
      <c r="J8" s="31">
        <v>10</v>
      </c>
      <c r="K8" s="31">
        <v>40</v>
      </c>
      <c r="L8" s="32">
        <v>0.25</v>
      </c>
      <c r="M8" s="33">
        <v>40</v>
      </c>
      <c r="N8" s="32">
        <v>0.25</v>
      </c>
      <c r="O8" s="34">
        <f>L8+N8</f>
        <v>0.5</v>
      </c>
      <c r="P8" s="35">
        <v>75</v>
      </c>
      <c r="Q8" s="32">
        <v>0.5</v>
      </c>
      <c r="R8" s="36">
        <f>O8+Q8</f>
        <v>1</v>
      </c>
      <c r="S8" s="37"/>
      <c r="T8" s="88"/>
    </row>
    <row r="9" spans="1:38" s="5" customFormat="1" ht="18" customHeight="1">
      <c r="A9" s="76">
        <v>1</v>
      </c>
      <c r="B9" s="76">
        <v>101519149</v>
      </c>
      <c r="C9" s="77" t="s">
        <v>28</v>
      </c>
      <c r="D9" s="78">
        <v>0</v>
      </c>
      <c r="E9" s="80">
        <v>0</v>
      </c>
      <c r="F9" s="80">
        <v>0</v>
      </c>
      <c r="G9" s="81">
        <v>3</v>
      </c>
      <c r="H9" s="81">
        <v>0</v>
      </c>
      <c r="I9" s="80">
        <v>0</v>
      </c>
      <c r="J9" s="80">
        <v>0</v>
      </c>
      <c r="K9" s="81">
        <f>(SUM(LARGE(D9:J9,{1,2,3,4})))</f>
        <v>3</v>
      </c>
      <c r="L9" s="89">
        <f>K9*25/40</f>
        <v>1.875</v>
      </c>
      <c r="M9" s="89">
        <v>10</v>
      </c>
      <c r="N9" s="89">
        <f>M9*25/40</f>
        <v>6.25</v>
      </c>
      <c r="O9" s="89">
        <f>L9+N9</f>
        <v>8.125</v>
      </c>
      <c r="P9" s="81"/>
      <c r="Q9" s="81"/>
      <c r="R9" s="81"/>
      <c r="S9" s="81"/>
      <c r="T9" s="81" t="s">
        <v>58</v>
      </c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/>
    </row>
    <row r="10" spans="1:38" s="5" customFormat="1" ht="18" customHeight="1">
      <c r="A10" s="76">
        <v>2</v>
      </c>
      <c r="B10" s="76">
        <v>111619017</v>
      </c>
      <c r="C10" s="77" t="s">
        <v>29</v>
      </c>
      <c r="D10" s="78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1">
        <f>(SUM(LARGE(D10:J10,{1,2,3,4})))</f>
        <v>0</v>
      </c>
      <c r="L10" s="89">
        <f t="shared" ref="L10:L39" si="0">K10*25/40</f>
        <v>0</v>
      </c>
      <c r="M10" s="90"/>
      <c r="N10" s="89">
        <f t="shared" ref="N10:N39" si="1">M10*25/40</f>
        <v>0</v>
      </c>
      <c r="O10" s="89">
        <f t="shared" ref="O10:O39" si="2">L10+N10</f>
        <v>0</v>
      </c>
      <c r="P10" s="81"/>
      <c r="Q10" s="81"/>
      <c r="R10" s="81"/>
      <c r="S10" s="81"/>
      <c r="T10" s="81" t="s">
        <v>58</v>
      </c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</row>
    <row r="11" spans="1:38" s="5" customFormat="1" ht="18" customHeight="1">
      <c r="A11" s="76">
        <v>3</v>
      </c>
      <c r="B11" s="76">
        <v>111619174</v>
      </c>
      <c r="C11" s="77" t="s">
        <v>24</v>
      </c>
      <c r="D11" s="79">
        <v>2</v>
      </c>
      <c r="E11" s="81">
        <v>1</v>
      </c>
      <c r="F11" s="81">
        <v>1</v>
      </c>
      <c r="G11" s="81">
        <v>3</v>
      </c>
      <c r="H11" s="81">
        <v>4</v>
      </c>
      <c r="I11" s="81">
        <v>1</v>
      </c>
      <c r="J11" s="81">
        <v>5</v>
      </c>
      <c r="K11" s="81">
        <f>(SUM(LARGE(D11:J11,{1,2,3,4})))</f>
        <v>14</v>
      </c>
      <c r="L11" s="89">
        <f t="shared" si="0"/>
        <v>8.75</v>
      </c>
      <c r="M11" s="89">
        <v>18.5</v>
      </c>
      <c r="N11" s="89">
        <f t="shared" si="1"/>
        <v>11.5625</v>
      </c>
      <c r="O11" s="89">
        <f t="shared" si="2"/>
        <v>20.3125</v>
      </c>
      <c r="P11" s="81"/>
      <c r="Q11" s="81"/>
      <c r="R11" s="81"/>
      <c r="S11" s="81"/>
      <c r="T11" s="8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</row>
    <row r="12" spans="1:38" s="5" customFormat="1" ht="18" customHeight="1">
      <c r="A12" s="76">
        <v>4</v>
      </c>
      <c r="B12" s="76">
        <v>12017019098</v>
      </c>
      <c r="C12" s="77" t="s">
        <v>30</v>
      </c>
      <c r="D12" s="79">
        <v>2</v>
      </c>
      <c r="E12" s="81">
        <v>7</v>
      </c>
      <c r="F12" s="81">
        <v>3</v>
      </c>
      <c r="G12" s="80">
        <v>0</v>
      </c>
      <c r="H12" s="81">
        <v>0</v>
      </c>
      <c r="I12" s="81">
        <v>3</v>
      </c>
      <c r="J12" s="81">
        <v>0</v>
      </c>
      <c r="K12" s="81">
        <f>(SUM(LARGE(D12:J12,{1,2,3,4})))</f>
        <v>15</v>
      </c>
      <c r="L12" s="89">
        <f t="shared" si="0"/>
        <v>9.375</v>
      </c>
      <c r="M12" s="89">
        <v>9.5</v>
      </c>
      <c r="N12" s="89">
        <f t="shared" si="1"/>
        <v>5.9375</v>
      </c>
      <c r="O12" s="89">
        <f t="shared" si="2"/>
        <v>15.3125</v>
      </c>
      <c r="P12" s="81"/>
      <c r="Q12" s="81"/>
      <c r="R12" s="81"/>
      <c r="S12" s="81"/>
      <c r="T12" s="8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</row>
    <row r="13" spans="1:38" s="5" customFormat="1" ht="18" customHeight="1">
      <c r="A13" s="76">
        <v>5</v>
      </c>
      <c r="B13" s="76">
        <v>13018019008</v>
      </c>
      <c r="C13" s="77" t="s">
        <v>31</v>
      </c>
      <c r="D13" s="79">
        <v>9</v>
      </c>
      <c r="E13" s="81">
        <v>10</v>
      </c>
      <c r="F13" s="81">
        <v>6</v>
      </c>
      <c r="G13" s="81">
        <v>7</v>
      </c>
      <c r="H13" s="81">
        <v>1</v>
      </c>
      <c r="I13" s="81">
        <v>2</v>
      </c>
      <c r="J13" s="81">
        <v>8</v>
      </c>
      <c r="K13" s="81">
        <f>(SUM(LARGE(D13:J13,{1,2,3,4})))</f>
        <v>34</v>
      </c>
      <c r="L13" s="89">
        <f t="shared" si="0"/>
        <v>21.25</v>
      </c>
      <c r="M13" s="89">
        <v>28</v>
      </c>
      <c r="N13" s="89">
        <f t="shared" si="1"/>
        <v>17.5</v>
      </c>
      <c r="O13" s="89">
        <f t="shared" si="2"/>
        <v>38.75</v>
      </c>
      <c r="P13" s="81"/>
      <c r="Q13" s="81"/>
      <c r="R13" s="81"/>
      <c r="S13" s="81"/>
      <c r="T13" s="8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</row>
    <row r="14" spans="1:38" s="5" customFormat="1" ht="18" customHeight="1">
      <c r="A14" s="76">
        <v>6</v>
      </c>
      <c r="B14" s="76">
        <v>13018019009</v>
      </c>
      <c r="C14" s="77" t="s">
        <v>32</v>
      </c>
      <c r="D14" s="78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1">
        <f>(SUM(LARGE(D14:J14,{1,2,3,4})))</f>
        <v>0</v>
      </c>
      <c r="L14" s="89">
        <f t="shared" si="0"/>
        <v>0</v>
      </c>
      <c r="M14" s="89">
        <v>31</v>
      </c>
      <c r="N14" s="89">
        <f t="shared" si="1"/>
        <v>19.375</v>
      </c>
      <c r="O14" s="89">
        <f t="shared" si="2"/>
        <v>19.375</v>
      </c>
      <c r="P14" s="81"/>
      <c r="Q14" s="81"/>
      <c r="R14" s="81"/>
      <c r="S14" s="81"/>
      <c r="T14" s="8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</row>
    <row r="15" spans="1:38" s="5" customFormat="1" ht="18" customHeight="1">
      <c r="A15" s="76">
        <v>7</v>
      </c>
      <c r="B15" s="76">
        <v>13018019015</v>
      </c>
      <c r="C15" s="77" t="s">
        <v>33</v>
      </c>
      <c r="D15" s="78">
        <v>0</v>
      </c>
      <c r="E15" s="81">
        <v>7</v>
      </c>
      <c r="F15" s="81">
        <v>1</v>
      </c>
      <c r="G15" s="81">
        <v>6</v>
      </c>
      <c r="H15" s="81">
        <v>1</v>
      </c>
      <c r="I15" s="81">
        <v>9</v>
      </c>
      <c r="J15" s="81">
        <v>10</v>
      </c>
      <c r="K15" s="81">
        <f>(SUM(LARGE(D15:J15,{1,2,3,4})))</f>
        <v>32</v>
      </c>
      <c r="L15" s="89">
        <f t="shared" si="0"/>
        <v>20</v>
      </c>
      <c r="M15" s="89">
        <v>18.5</v>
      </c>
      <c r="N15" s="89">
        <f t="shared" si="1"/>
        <v>11.5625</v>
      </c>
      <c r="O15" s="89">
        <f t="shared" si="2"/>
        <v>31.5625</v>
      </c>
      <c r="P15" s="81"/>
      <c r="Q15" s="81"/>
      <c r="R15" s="81"/>
      <c r="S15" s="81"/>
      <c r="T15" s="8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</row>
    <row r="16" spans="1:38" s="5" customFormat="1" ht="18" customHeight="1">
      <c r="A16" s="76">
        <v>8</v>
      </c>
      <c r="B16" s="76">
        <v>13018019021</v>
      </c>
      <c r="C16" s="77" t="s">
        <v>34</v>
      </c>
      <c r="D16" s="78">
        <v>0</v>
      </c>
      <c r="E16" s="81">
        <v>1</v>
      </c>
      <c r="F16" s="81">
        <v>5</v>
      </c>
      <c r="G16" s="81">
        <v>0</v>
      </c>
      <c r="H16" s="81">
        <v>0</v>
      </c>
      <c r="I16" s="81">
        <v>2</v>
      </c>
      <c r="J16" s="81">
        <v>0</v>
      </c>
      <c r="K16" s="81">
        <f>(SUM(LARGE(D16:J16,{1,2,3,4})))</f>
        <v>8</v>
      </c>
      <c r="L16" s="89">
        <f t="shared" si="0"/>
        <v>5</v>
      </c>
      <c r="M16" s="89">
        <v>17.5</v>
      </c>
      <c r="N16" s="89">
        <f t="shared" si="1"/>
        <v>10.9375</v>
      </c>
      <c r="O16" s="89">
        <f t="shared" si="2"/>
        <v>15.9375</v>
      </c>
      <c r="P16" s="81"/>
      <c r="Q16" s="81"/>
      <c r="R16" s="81"/>
      <c r="S16" s="81"/>
      <c r="T16" s="8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</row>
    <row r="17" spans="1:37" s="5" customFormat="1" ht="18" customHeight="1">
      <c r="A17" s="76">
        <v>9</v>
      </c>
      <c r="B17" s="76">
        <v>13018019050</v>
      </c>
      <c r="C17" s="77" t="s">
        <v>35</v>
      </c>
      <c r="D17" s="79">
        <v>2</v>
      </c>
      <c r="E17" s="81">
        <v>10</v>
      </c>
      <c r="F17" s="81">
        <v>5</v>
      </c>
      <c r="G17" s="81">
        <v>10</v>
      </c>
      <c r="H17" s="81">
        <v>3</v>
      </c>
      <c r="I17" s="81">
        <v>1</v>
      </c>
      <c r="J17" s="80">
        <v>0</v>
      </c>
      <c r="K17" s="81">
        <f>(SUM(LARGE(D17:J17,{1,2,3,4})))</f>
        <v>28</v>
      </c>
      <c r="L17" s="89">
        <f t="shared" si="0"/>
        <v>17.5</v>
      </c>
      <c r="M17" s="89">
        <v>23.5</v>
      </c>
      <c r="N17" s="89">
        <f t="shared" si="1"/>
        <v>14.6875</v>
      </c>
      <c r="O17" s="89">
        <f t="shared" si="2"/>
        <v>32.1875</v>
      </c>
      <c r="P17" s="81"/>
      <c r="Q17" s="81"/>
      <c r="R17" s="81"/>
      <c r="S17" s="81"/>
      <c r="T17" s="8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</row>
    <row r="18" spans="1:37" s="5" customFormat="1" ht="18" customHeight="1">
      <c r="A18" s="76">
        <v>10</v>
      </c>
      <c r="B18" s="76">
        <v>13018019052</v>
      </c>
      <c r="C18" s="77" t="s">
        <v>36</v>
      </c>
      <c r="D18" s="79">
        <v>4</v>
      </c>
      <c r="E18" s="81">
        <v>7</v>
      </c>
      <c r="F18" s="81">
        <v>5</v>
      </c>
      <c r="G18" s="81">
        <v>1</v>
      </c>
      <c r="H18" s="81">
        <v>0</v>
      </c>
      <c r="I18" s="81">
        <v>1</v>
      </c>
      <c r="J18" s="81">
        <v>10</v>
      </c>
      <c r="K18" s="81">
        <f>(SUM(LARGE(D18:J18,{1,2,3,4})))</f>
        <v>26</v>
      </c>
      <c r="L18" s="89">
        <f t="shared" si="0"/>
        <v>16.25</v>
      </c>
      <c r="M18" s="89">
        <v>17</v>
      </c>
      <c r="N18" s="89">
        <f t="shared" si="1"/>
        <v>10.625</v>
      </c>
      <c r="O18" s="89">
        <f t="shared" si="2"/>
        <v>26.875</v>
      </c>
      <c r="P18" s="81"/>
      <c r="Q18" s="81"/>
      <c r="R18" s="81"/>
      <c r="S18" s="81"/>
      <c r="T18" s="8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</row>
    <row r="19" spans="1:37" s="23" customFormat="1" ht="18" customHeight="1">
      <c r="A19" s="76">
        <v>11</v>
      </c>
      <c r="B19" s="76">
        <v>13018019065</v>
      </c>
      <c r="C19" s="77" t="s">
        <v>37</v>
      </c>
      <c r="D19" s="79">
        <v>6</v>
      </c>
      <c r="E19" s="81">
        <v>0</v>
      </c>
      <c r="F19" s="81">
        <v>7</v>
      </c>
      <c r="G19" s="81">
        <v>2</v>
      </c>
      <c r="H19" s="81">
        <v>0</v>
      </c>
      <c r="I19" s="80">
        <v>0</v>
      </c>
      <c r="J19" s="81">
        <v>9</v>
      </c>
      <c r="K19" s="81">
        <f>(SUM(LARGE(D19:J19,{1,2,3,4})))</f>
        <v>24</v>
      </c>
      <c r="L19" s="89">
        <f t="shared" si="0"/>
        <v>15</v>
      </c>
      <c r="M19" s="89">
        <v>17</v>
      </c>
      <c r="N19" s="89">
        <f t="shared" si="1"/>
        <v>10.625</v>
      </c>
      <c r="O19" s="89">
        <f t="shared" si="2"/>
        <v>25.625</v>
      </c>
      <c r="P19" s="81"/>
      <c r="Q19" s="81"/>
      <c r="R19" s="81"/>
      <c r="S19" s="81"/>
      <c r="T19" s="8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</row>
    <row r="20" spans="1:37" s="5" customFormat="1" ht="18" customHeight="1">
      <c r="A20" s="76">
        <v>12</v>
      </c>
      <c r="B20" s="76">
        <v>13018019066</v>
      </c>
      <c r="C20" s="77" t="s">
        <v>38</v>
      </c>
      <c r="D20" s="79">
        <v>0</v>
      </c>
      <c r="E20" s="80">
        <v>0</v>
      </c>
      <c r="F20" s="81">
        <v>4</v>
      </c>
      <c r="G20" s="81">
        <v>2</v>
      </c>
      <c r="H20" s="81">
        <v>2</v>
      </c>
      <c r="I20" s="81">
        <v>1</v>
      </c>
      <c r="J20" s="81">
        <v>9</v>
      </c>
      <c r="K20" s="81">
        <f>(SUM(LARGE(D20:J20,{1,2,3,4})))</f>
        <v>17</v>
      </c>
      <c r="L20" s="89">
        <f t="shared" si="0"/>
        <v>10.625</v>
      </c>
      <c r="M20" s="89">
        <v>13</v>
      </c>
      <c r="N20" s="89">
        <f t="shared" si="1"/>
        <v>8.125</v>
      </c>
      <c r="O20" s="89">
        <f t="shared" si="2"/>
        <v>18.75</v>
      </c>
      <c r="P20" s="81"/>
      <c r="Q20" s="81"/>
      <c r="R20" s="81"/>
      <c r="S20" s="81"/>
      <c r="T20" s="8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</row>
    <row r="21" spans="1:37" s="5" customFormat="1" ht="18" customHeight="1">
      <c r="A21" s="76">
        <v>13</v>
      </c>
      <c r="B21" s="76">
        <v>13018019067</v>
      </c>
      <c r="C21" s="77" t="s">
        <v>39</v>
      </c>
      <c r="D21" s="78">
        <v>0</v>
      </c>
      <c r="E21" s="80">
        <v>0</v>
      </c>
      <c r="F21" s="81">
        <v>4</v>
      </c>
      <c r="G21" s="81">
        <v>2</v>
      </c>
      <c r="H21" s="81">
        <v>1</v>
      </c>
      <c r="I21" s="81">
        <v>1</v>
      </c>
      <c r="J21" s="80"/>
      <c r="K21" s="81">
        <f>(SUM(LARGE(D21:J21,{1,2,3,4})))</f>
        <v>8</v>
      </c>
      <c r="L21" s="89">
        <f t="shared" si="0"/>
        <v>5</v>
      </c>
      <c r="M21" s="89">
        <v>13</v>
      </c>
      <c r="N21" s="89">
        <f t="shared" si="1"/>
        <v>8.125</v>
      </c>
      <c r="O21" s="89">
        <f t="shared" si="2"/>
        <v>13.125</v>
      </c>
      <c r="P21" s="81"/>
      <c r="Q21" s="81"/>
      <c r="R21" s="81"/>
      <c r="S21" s="81"/>
      <c r="T21" s="8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</row>
    <row r="22" spans="1:37" s="5" customFormat="1" ht="18" customHeight="1">
      <c r="A22" s="76">
        <v>14</v>
      </c>
      <c r="B22" s="76">
        <v>13018019073</v>
      </c>
      <c r="C22" s="77" t="s">
        <v>40</v>
      </c>
      <c r="D22" s="79">
        <v>10</v>
      </c>
      <c r="E22" s="81">
        <v>10</v>
      </c>
      <c r="F22" s="81">
        <v>7</v>
      </c>
      <c r="G22" s="81">
        <v>9</v>
      </c>
      <c r="H22" s="81">
        <v>9</v>
      </c>
      <c r="I22" s="81">
        <v>7</v>
      </c>
      <c r="J22" s="81">
        <v>4</v>
      </c>
      <c r="K22" s="81">
        <f>(SUM(LARGE(D22:J22,{1,2,3,4})))</f>
        <v>38</v>
      </c>
      <c r="L22" s="89">
        <f t="shared" si="0"/>
        <v>23.75</v>
      </c>
      <c r="M22" s="89">
        <v>35.5</v>
      </c>
      <c r="N22" s="89">
        <f t="shared" si="1"/>
        <v>22.1875</v>
      </c>
      <c r="O22" s="89">
        <f t="shared" si="2"/>
        <v>45.9375</v>
      </c>
      <c r="P22" s="81"/>
      <c r="Q22" s="81"/>
      <c r="R22" s="81"/>
      <c r="S22" s="81"/>
      <c r="T22" s="8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</row>
    <row r="23" spans="1:37" s="5" customFormat="1" ht="18" customHeight="1">
      <c r="A23" s="76">
        <v>15</v>
      </c>
      <c r="B23" s="76">
        <v>13018019075</v>
      </c>
      <c r="C23" s="77" t="s">
        <v>41</v>
      </c>
      <c r="D23" s="79">
        <v>10</v>
      </c>
      <c r="E23" s="81">
        <v>10</v>
      </c>
      <c r="F23" s="81">
        <v>5</v>
      </c>
      <c r="G23" s="81">
        <v>5</v>
      </c>
      <c r="H23" s="81">
        <v>3</v>
      </c>
      <c r="I23" s="81">
        <v>8</v>
      </c>
      <c r="J23" s="81">
        <v>6</v>
      </c>
      <c r="K23" s="81">
        <f>(SUM(LARGE(D23:J23,{1,2,3,4})))</f>
        <v>34</v>
      </c>
      <c r="L23" s="89">
        <f t="shared" si="0"/>
        <v>21.25</v>
      </c>
      <c r="M23" s="89">
        <v>34</v>
      </c>
      <c r="N23" s="89">
        <f t="shared" si="1"/>
        <v>21.25</v>
      </c>
      <c r="O23" s="89">
        <f t="shared" si="2"/>
        <v>42.5</v>
      </c>
      <c r="P23" s="81"/>
      <c r="Q23" s="81"/>
      <c r="R23" s="81"/>
      <c r="S23" s="81"/>
      <c r="T23" s="8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</row>
    <row r="24" spans="1:37" s="5" customFormat="1" ht="18" customHeight="1">
      <c r="A24" s="76">
        <v>16</v>
      </c>
      <c r="B24" s="76">
        <v>13018019081</v>
      </c>
      <c r="C24" s="77" t="s">
        <v>42</v>
      </c>
      <c r="D24" s="79">
        <v>0</v>
      </c>
      <c r="E24" s="81">
        <v>4</v>
      </c>
      <c r="F24" s="81">
        <v>6</v>
      </c>
      <c r="G24" s="81">
        <v>0</v>
      </c>
      <c r="H24" s="81">
        <v>2</v>
      </c>
      <c r="I24" s="81">
        <v>0</v>
      </c>
      <c r="J24" s="81">
        <v>6</v>
      </c>
      <c r="K24" s="81">
        <f>(SUM(LARGE(D24:J24,{1,2,3,4})))</f>
        <v>18</v>
      </c>
      <c r="L24" s="89">
        <f t="shared" si="0"/>
        <v>11.25</v>
      </c>
      <c r="M24" s="89">
        <v>13.5</v>
      </c>
      <c r="N24" s="89">
        <f t="shared" si="1"/>
        <v>8.4375</v>
      </c>
      <c r="O24" s="89">
        <f t="shared" si="2"/>
        <v>19.6875</v>
      </c>
      <c r="P24" s="81"/>
      <c r="Q24" s="81"/>
      <c r="R24" s="81"/>
      <c r="S24" s="81"/>
      <c r="T24" s="8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</row>
    <row r="25" spans="1:37" s="5" customFormat="1" ht="18" customHeight="1">
      <c r="A25" s="76">
        <v>17</v>
      </c>
      <c r="B25" s="76">
        <v>13018019084</v>
      </c>
      <c r="C25" s="77" t="s">
        <v>43</v>
      </c>
      <c r="D25" s="79">
        <v>1</v>
      </c>
      <c r="E25" s="80">
        <v>0</v>
      </c>
      <c r="F25" s="81">
        <v>10</v>
      </c>
      <c r="G25" s="81">
        <v>2</v>
      </c>
      <c r="H25" s="81">
        <v>0</v>
      </c>
      <c r="I25" s="81">
        <v>2</v>
      </c>
      <c r="J25" s="81">
        <v>3</v>
      </c>
      <c r="K25" s="81">
        <f>(SUM(LARGE(D25:J25,{1,2,3,4})))</f>
        <v>17</v>
      </c>
      <c r="L25" s="89">
        <f t="shared" si="0"/>
        <v>10.625</v>
      </c>
      <c r="M25" s="89">
        <v>11</v>
      </c>
      <c r="N25" s="89">
        <f t="shared" si="1"/>
        <v>6.875</v>
      </c>
      <c r="O25" s="89">
        <f t="shared" si="2"/>
        <v>17.5</v>
      </c>
      <c r="P25" s="81"/>
      <c r="Q25" s="81"/>
      <c r="R25" s="81"/>
      <c r="S25" s="81"/>
      <c r="T25" s="8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</row>
    <row r="26" spans="1:37" s="5" customFormat="1" ht="18" customHeight="1">
      <c r="A26" s="76">
        <v>18</v>
      </c>
      <c r="B26" s="76">
        <v>13018019086</v>
      </c>
      <c r="C26" s="77" t="s">
        <v>44</v>
      </c>
      <c r="D26" s="79">
        <v>10</v>
      </c>
      <c r="E26" s="81">
        <v>8</v>
      </c>
      <c r="F26" s="81">
        <v>6</v>
      </c>
      <c r="G26" s="81">
        <v>4</v>
      </c>
      <c r="H26" s="81">
        <v>5</v>
      </c>
      <c r="I26" s="81">
        <v>7</v>
      </c>
      <c r="J26" s="81">
        <v>9</v>
      </c>
      <c r="K26" s="81">
        <f>(SUM(LARGE(D26:J26,{1,2,3,4})))</f>
        <v>34</v>
      </c>
      <c r="L26" s="89">
        <f t="shared" si="0"/>
        <v>21.25</v>
      </c>
      <c r="M26" s="89">
        <v>30</v>
      </c>
      <c r="N26" s="89">
        <f t="shared" si="1"/>
        <v>18.75</v>
      </c>
      <c r="O26" s="89">
        <f t="shared" si="2"/>
        <v>40</v>
      </c>
      <c r="P26" s="81"/>
      <c r="Q26" s="81"/>
      <c r="R26" s="81"/>
      <c r="S26" s="81"/>
      <c r="T26" s="8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</row>
    <row r="27" spans="1:37" s="5" customFormat="1" ht="18" customHeight="1">
      <c r="A27" s="76">
        <v>19</v>
      </c>
      <c r="B27" s="76">
        <v>13018019096</v>
      </c>
      <c r="C27" s="77" t="s">
        <v>45</v>
      </c>
      <c r="D27" s="79">
        <v>6</v>
      </c>
      <c r="E27" s="80">
        <v>0</v>
      </c>
      <c r="F27" s="81">
        <v>5</v>
      </c>
      <c r="G27" s="81">
        <v>4</v>
      </c>
      <c r="H27" s="81">
        <v>0</v>
      </c>
      <c r="I27" s="81">
        <v>0</v>
      </c>
      <c r="J27" s="81">
        <v>10</v>
      </c>
      <c r="K27" s="81">
        <f>(SUM(LARGE(D27:J27,{1,2,3,4})))</f>
        <v>25</v>
      </c>
      <c r="L27" s="89">
        <f t="shared" si="0"/>
        <v>15.625</v>
      </c>
      <c r="M27" s="89">
        <v>18</v>
      </c>
      <c r="N27" s="89">
        <f t="shared" si="1"/>
        <v>11.25</v>
      </c>
      <c r="O27" s="89">
        <f t="shared" si="2"/>
        <v>26.875</v>
      </c>
      <c r="P27" s="81"/>
      <c r="Q27" s="81"/>
      <c r="R27" s="81"/>
      <c r="S27" s="81"/>
      <c r="T27" s="8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</row>
    <row r="28" spans="1:37" s="5" customFormat="1" ht="18" customHeight="1">
      <c r="A28" s="76">
        <v>20</v>
      </c>
      <c r="B28" s="76">
        <v>13018019099</v>
      </c>
      <c r="C28" s="77" t="s">
        <v>46</v>
      </c>
      <c r="D28" s="79">
        <v>4</v>
      </c>
      <c r="E28" s="81">
        <v>10</v>
      </c>
      <c r="F28" s="81">
        <v>6</v>
      </c>
      <c r="G28" s="81">
        <v>3</v>
      </c>
      <c r="H28" s="81">
        <v>1</v>
      </c>
      <c r="I28" s="80">
        <v>0</v>
      </c>
      <c r="J28" s="81">
        <v>2</v>
      </c>
      <c r="K28" s="81">
        <f>(SUM(LARGE(D28:J28,{1,2,3,4})))</f>
        <v>23</v>
      </c>
      <c r="L28" s="89">
        <f t="shared" si="0"/>
        <v>14.375</v>
      </c>
      <c r="M28" s="89">
        <v>25</v>
      </c>
      <c r="N28" s="89">
        <f t="shared" si="1"/>
        <v>15.625</v>
      </c>
      <c r="O28" s="89">
        <f t="shared" si="2"/>
        <v>30</v>
      </c>
      <c r="P28" s="81"/>
      <c r="Q28" s="81"/>
      <c r="R28" s="81"/>
      <c r="S28" s="81"/>
      <c r="T28" s="8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</row>
    <row r="29" spans="1:37" s="5" customFormat="1" ht="18" customHeight="1">
      <c r="A29" s="76">
        <v>21</v>
      </c>
      <c r="B29" s="76">
        <v>13018019103</v>
      </c>
      <c r="C29" s="77" t="s">
        <v>47</v>
      </c>
      <c r="D29" s="79">
        <v>10</v>
      </c>
      <c r="E29" s="80">
        <v>0</v>
      </c>
      <c r="F29" s="81">
        <v>6</v>
      </c>
      <c r="G29" s="81">
        <v>2</v>
      </c>
      <c r="H29" s="81">
        <v>0</v>
      </c>
      <c r="I29" s="81">
        <v>2</v>
      </c>
      <c r="J29" s="81">
        <v>9</v>
      </c>
      <c r="K29" s="81">
        <f>(SUM(LARGE(D29:J29,{1,2,3,4})))</f>
        <v>27</v>
      </c>
      <c r="L29" s="89">
        <f t="shared" si="0"/>
        <v>16.875</v>
      </c>
      <c r="M29" s="89">
        <v>30</v>
      </c>
      <c r="N29" s="89">
        <f t="shared" si="1"/>
        <v>18.75</v>
      </c>
      <c r="O29" s="89">
        <f t="shared" si="2"/>
        <v>35.625</v>
      </c>
      <c r="P29" s="81"/>
      <c r="Q29" s="81"/>
      <c r="R29" s="81"/>
      <c r="S29" s="81"/>
      <c r="T29" s="8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</row>
    <row r="30" spans="1:37" s="5" customFormat="1" ht="18" customHeight="1">
      <c r="A30" s="76">
        <v>22</v>
      </c>
      <c r="B30" s="76">
        <v>13018019108</v>
      </c>
      <c r="C30" s="77" t="s">
        <v>48</v>
      </c>
      <c r="D30" s="79">
        <v>3</v>
      </c>
      <c r="E30" s="81">
        <v>4</v>
      </c>
      <c r="F30" s="80">
        <v>0</v>
      </c>
      <c r="G30" s="81">
        <v>0</v>
      </c>
      <c r="H30" s="81">
        <v>0</v>
      </c>
      <c r="I30" s="80">
        <v>0</v>
      </c>
      <c r="J30" s="80">
        <v>0</v>
      </c>
      <c r="K30" s="81">
        <f>(SUM(LARGE(D30:J30,{1,2,3,4})))</f>
        <v>7</v>
      </c>
      <c r="L30" s="89">
        <f t="shared" si="0"/>
        <v>4.375</v>
      </c>
      <c r="M30" s="89">
        <v>3</v>
      </c>
      <c r="N30" s="89">
        <f t="shared" si="1"/>
        <v>1.875</v>
      </c>
      <c r="O30" s="89">
        <f t="shared" si="2"/>
        <v>6.25</v>
      </c>
      <c r="P30" s="81"/>
      <c r="Q30" s="81"/>
      <c r="R30" s="81"/>
      <c r="S30" s="81"/>
      <c r="T30" s="81" t="s">
        <v>58</v>
      </c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</row>
    <row r="31" spans="1:37" s="5" customFormat="1" ht="18" customHeight="1">
      <c r="A31" s="76">
        <v>23</v>
      </c>
      <c r="B31" s="76">
        <v>13018019122</v>
      </c>
      <c r="C31" s="77" t="s">
        <v>49</v>
      </c>
      <c r="D31" s="79">
        <v>0</v>
      </c>
      <c r="E31" s="81">
        <v>3</v>
      </c>
      <c r="F31" s="81">
        <v>0</v>
      </c>
      <c r="G31" s="80">
        <v>0</v>
      </c>
      <c r="H31" s="81">
        <v>0</v>
      </c>
      <c r="I31" s="80">
        <v>0</v>
      </c>
      <c r="J31" s="80">
        <v>0</v>
      </c>
      <c r="K31" s="81">
        <f>(SUM(LARGE(D31:J31,{1,2,3,4})))</f>
        <v>3</v>
      </c>
      <c r="L31" s="89">
        <f t="shared" si="0"/>
        <v>1.875</v>
      </c>
      <c r="M31" s="89">
        <v>7</v>
      </c>
      <c r="N31" s="89">
        <f t="shared" si="1"/>
        <v>4.375</v>
      </c>
      <c r="O31" s="89">
        <f t="shared" si="2"/>
        <v>6.25</v>
      </c>
      <c r="P31" s="81"/>
      <c r="Q31" s="81"/>
      <c r="R31" s="81"/>
      <c r="S31" s="81"/>
      <c r="T31" s="81" t="s">
        <v>58</v>
      </c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</row>
    <row r="32" spans="1:37" s="5" customFormat="1" ht="18" customHeight="1">
      <c r="A32" s="76">
        <v>24</v>
      </c>
      <c r="B32" s="76">
        <v>13018019133</v>
      </c>
      <c r="C32" s="77" t="s">
        <v>50</v>
      </c>
      <c r="D32" s="78">
        <v>0</v>
      </c>
      <c r="E32" s="80">
        <v>0</v>
      </c>
      <c r="F32" s="81">
        <v>6</v>
      </c>
      <c r="G32" s="81">
        <v>1</v>
      </c>
      <c r="H32" s="81">
        <v>1</v>
      </c>
      <c r="I32" s="81">
        <v>1</v>
      </c>
      <c r="J32" s="81">
        <v>10</v>
      </c>
      <c r="K32" s="81">
        <f>(SUM(LARGE(D32:J32,{1,2,3,4})))</f>
        <v>18</v>
      </c>
      <c r="L32" s="89">
        <f t="shared" si="0"/>
        <v>11.25</v>
      </c>
      <c r="M32" s="89">
        <v>14</v>
      </c>
      <c r="N32" s="89">
        <f t="shared" si="1"/>
        <v>8.75</v>
      </c>
      <c r="O32" s="89">
        <f t="shared" si="2"/>
        <v>20</v>
      </c>
      <c r="P32" s="81"/>
      <c r="Q32" s="81"/>
      <c r="R32" s="81"/>
      <c r="S32" s="81"/>
      <c r="T32" s="8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</row>
    <row r="33" spans="1:37" ht="18" customHeight="1">
      <c r="A33" s="76">
        <v>25</v>
      </c>
      <c r="B33" s="76">
        <v>13018019141</v>
      </c>
      <c r="C33" s="77" t="s">
        <v>51</v>
      </c>
      <c r="D33" s="79">
        <v>0</v>
      </c>
      <c r="E33" s="81">
        <v>1</v>
      </c>
      <c r="F33" s="81">
        <v>2</v>
      </c>
      <c r="G33" s="81">
        <v>1</v>
      </c>
      <c r="H33" s="81">
        <v>2</v>
      </c>
      <c r="I33" s="80">
        <v>0</v>
      </c>
      <c r="J33" s="80">
        <v>0</v>
      </c>
      <c r="K33" s="81">
        <f>(SUM(LARGE(D33:J33,{1,2,3,4})))</f>
        <v>6</v>
      </c>
      <c r="L33" s="89">
        <f t="shared" si="0"/>
        <v>3.75</v>
      </c>
      <c r="M33" s="89">
        <v>4</v>
      </c>
      <c r="N33" s="89">
        <f t="shared" si="1"/>
        <v>2.5</v>
      </c>
      <c r="O33" s="89">
        <f t="shared" si="2"/>
        <v>6.25</v>
      </c>
      <c r="P33" s="81"/>
      <c r="Q33" s="81"/>
      <c r="R33" s="81"/>
      <c r="S33" s="81"/>
      <c r="T33" s="81" t="s">
        <v>58</v>
      </c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</row>
    <row r="34" spans="1:37" ht="18" customHeight="1">
      <c r="A34" s="76">
        <v>26</v>
      </c>
      <c r="B34" s="76">
        <v>13018019145</v>
      </c>
      <c r="C34" s="77" t="s">
        <v>52</v>
      </c>
      <c r="D34" s="79">
        <v>2</v>
      </c>
      <c r="E34" s="81">
        <v>7</v>
      </c>
      <c r="F34" s="81">
        <v>0</v>
      </c>
      <c r="G34" s="81">
        <v>3</v>
      </c>
      <c r="H34" s="81">
        <v>1</v>
      </c>
      <c r="I34" s="81">
        <v>2</v>
      </c>
      <c r="J34" s="81">
        <v>10</v>
      </c>
      <c r="K34" s="81">
        <f>(SUM(LARGE(D34:J34,{1,2,3,4})))</f>
        <v>22</v>
      </c>
      <c r="L34" s="89">
        <f t="shared" si="0"/>
        <v>13.75</v>
      </c>
      <c r="M34" s="89">
        <v>15</v>
      </c>
      <c r="N34" s="89">
        <f t="shared" si="1"/>
        <v>9.375</v>
      </c>
      <c r="O34" s="89">
        <f t="shared" si="2"/>
        <v>23.125</v>
      </c>
      <c r="P34" s="81"/>
      <c r="Q34" s="81"/>
      <c r="R34" s="81"/>
      <c r="S34" s="81"/>
      <c r="T34" s="8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</row>
    <row r="35" spans="1:37" ht="18" customHeight="1">
      <c r="A35" s="76">
        <v>27</v>
      </c>
      <c r="B35" s="76">
        <v>13018019152</v>
      </c>
      <c r="C35" s="77" t="s">
        <v>53</v>
      </c>
      <c r="D35" s="79">
        <v>3</v>
      </c>
      <c r="E35" s="81">
        <v>5</v>
      </c>
      <c r="F35" s="81">
        <v>2</v>
      </c>
      <c r="G35" s="81">
        <v>2</v>
      </c>
      <c r="H35" s="81">
        <v>9</v>
      </c>
      <c r="I35" s="81">
        <v>2</v>
      </c>
      <c r="J35" s="81">
        <v>10</v>
      </c>
      <c r="K35" s="81">
        <f>(SUM(LARGE(D35:J35,{1,2,3,4})))</f>
        <v>27</v>
      </c>
      <c r="L35" s="89">
        <f t="shared" si="0"/>
        <v>16.875</v>
      </c>
      <c r="M35" s="89">
        <v>14</v>
      </c>
      <c r="N35" s="89">
        <f t="shared" si="1"/>
        <v>8.75</v>
      </c>
      <c r="O35" s="89">
        <f t="shared" si="2"/>
        <v>25.625</v>
      </c>
      <c r="P35" s="81"/>
      <c r="Q35" s="81"/>
      <c r="R35" s="81"/>
      <c r="S35" s="81"/>
      <c r="T35" s="8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</row>
    <row r="36" spans="1:37" ht="18" customHeight="1">
      <c r="A36" s="76">
        <v>28</v>
      </c>
      <c r="B36" s="76">
        <v>13018019156</v>
      </c>
      <c r="C36" s="77" t="s">
        <v>54</v>
      </c>
      <c r="D36" s="79">
        <v>0</v>
      </c>
      <c r="E36" s="80">
        <v>0</v>
      </c>
      <c r="F36" s="81">
        <v>9</v>
      </c>
      <c r="G36" s="81">
        <v>4</v>
      </c>
      <c r="H36" s="81">
        <v>1</v>
      </c>
      <c r="I36" s="81">
        <v>1</v>
      </c>
      <c r="J36" s="80">
        <v>0</v>
      </c>
      <c r="K36" s="81">
        <f>(SUM(LARGE(D36:J36,{1,2,3,4})))</f>
        <v>15</v>
      </c>
      <c r="L36" s="89">
        <f t="shared" si="0"/>
        <v>9.375</v>
      </c>
      <c r="M36" s="89">
        <v>23.5</v>
      </c>
      <c r="N36" s="89">
        <f t="shared" si="1"/>
        <v>14.6875</v>
      </c>
      <c r="O36" s="89">
        <f t="shared" si="2"/>
        <v>24.0625</v>
      </c>
      <c r="P36" s="81"/>
      <c r="Q36" s="81"/>
      <c r="R36" s="81"/>
      <c r="S36" s="81"/>
      <c r="T36" s="8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</row>
    <row r="37" spans="1:37" ht="18" customHeight="1">
      <c r="A37" s="76">
        <v>29</v>
      </c>
      <c r="B37" s="76">
        <v>13018019168</v>
      </c>
      <c r="C37" s="77" t="s">
        <v>55</v>
      </c>
      <c r="D37" s="79">
        <v>5</v>
      </c>
      <c r="E37" s="81">
        <v>8</v>
      </c>
      <c r="F37" s="81">
        <v>10</v>
      </c>
      <c r="G37" s="81">
        <v>2.5</v>
      </c>
      <c r="H37" s="81">
        <v>8</v>
      </c>
      <c r="I37" s="81">
        <v>10</v>
      </c>
      <c r="J37" s="81">
        <v>10</v>
      </c>
      <c r="K37" s="81">
        <f>(SUM(LARGE(D37:J37,{1,2,3,4})))</f>
        <v>38</v>
      </c>
      <c r="L37" s="89">
        <f t="shared" si="0"/>
        <v>23.75</v>
      </c>
      <c r="M37" s="89">
        <v>26.5</v>
      </c>
      <c r="N37" s="89">
        <f t="shared" si="1"/>
        <v>16.5625</v>
      </c>
      <c r="O37" s="89">
        <f t="shared" si="2"/>
        <v>40.3125</v>
      </c>
      <c r="P37" s="81"/>
      <c r="Q37" s="81"/>
      <c r="R37" s="81"/>
      <c r="S37" s="81"/>
      <c r="T37" s="8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</row>
    <row r="38" spans="1:37" ht="18" customHeight="1">
      <c r="A38" s="76">
        <v>30</v>
      </c>
      <c r="B38" s="76">
        <v>13018019183</v>
      </c>
      <c r="C38" s="77" t="s">
        <v>56</v>
      </c>
      <c r="D38" s="79">
        <v>3</v>
      </c>
      <c r="E38" s="82">
        <v>0</v>
      </c>
      <c r="F38" s="83">
        <v>5</v>
      </c>
      <c r="G38" s="83">
        <v>7</v>
      </c>
      <c r="H38" s="83">
        <v>1</v>
      </c>
      <c r="I38" s="83">
        <v>4</v>
      </c>
      <c r="J38" s="83">
        <v>8</v>
      </c>
      <c r="K38" s="81">
        <f>(SUM(LARGE(D38:J38,{1,2,3,4})))</f>
        <v>24</v>
      </c>
      <c r="L38" s="89">
        <f t="shared" si="0"/>
        <v>15</v>
      </c>
      <c r="M38" s="91">
        <v>30</v>
      </c>
      <c r="N38" s="89">
        <f t="shared" si="1"/>
        <v>18.75</v>
      </c>
      <c r="O38" s="89">
        <f t="shared" si="2"/>
        <v>33.75</v>
      </c>
      <c r="P38" s="83"/>
      <c r="Q38" s="83"/>
      <c r="R38" s="83"/>
      <c r="S38" s="83"/>
      <c r="T38" s="83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8" customHeight="1">
      <c r="A39" s="76">
        <v>31</v>
      </c>
      <c r="B39" s="76">
        <v>13018019190</v>
      </c>
      <c r="C39" s="77" t="s">
        <v>57</v>
      </c>
      <c r="D39" s="79">
        <v>4</v>
      </c>
      <c r="E39" s="83">
        <v>10</v>
      </c>
      <c r="F39" s="83">
        <v>6</v>
      </c>
      <c r="G39" s="83">
        <v>7</v>
      </c>
      <c r="H39" s="83">
        <v>0</v>
      </c>
      <c r="I39" s="83">
        <v>3</v>
      </c>
      <c r="J39" s="83">
        <v>2</v>
      </c>
      <c r="K39" s="81">
        <f>(SUM(LARGE(D39:J39,{1,2,3,4})))</f>
        <v>27</v>
      </c>
      <c r="L39" s="89">
        <f t="shared" si="0"/>
        <v>16.875</v>
      </c>
      <c r="M39" s="91">
        <v>19.5</v>
      </c>
      <c r="N39" s="89">
        <f t="shared" si="1"/>
        <v>12.1875</v>
      </c>
      <c r="O39" s="89">
        <f t="shared" si="2"/>
        <v>29.0625</v>
      </c>
      <c r="P39" s="83"/>
      <c r="Q39" s="83"/>
      <c r="R39" s="83"/>
      <c r="S39" s="83"/>
      <c r="T39" s="83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>
      <c r="A40" s="41"/>
      <c r="B40" s="42"/>
      <c r="C40" s="43" t="s">
        <v>26</v>
      </c>
      <c r="D40" s="92">
        <f t="shared" ref="D40:N40" si="3">AVERAGE(D11:D29,D32,D34:D39)</f>
        <v>3.5769230769230771</v>
      </c>
      <c r="E40" s="92">
        <f t="shared" si="3"/>
        <v>4.4230769230769234</v>
      </c>
      <c r="F40" s="92">
        <f t="shared" si="3"/>
        <v>5</v>
      </c>
      <c r="G40" s="92">
        <f t="shared" si="3"/>
        <v>3.4038461538461537</v>
      </c>
      <c r="H40" s="92">
        <f t="shared" si="3"/>
        <v>2.0384615384615383</v>
      </c>
      <c r="I40" s="92">
        <f t="shared" si="3"/>
        <v>2.6923076923076925</v>
      </c>
      <c r="J40" s="92">
        <f t="shared" si="3"/>
        <v>6</v>
      </c>
      <c r="K40" s="92">
        <f t="shared" si="3"/>
        <v>22.807692307692307</v>
      </c>
      <c r="L40" s="92">
        <f t="shared" si="3"/>
        <v>14.254807692307692</v>
      </c>
      <c r="M40" s="92">
        <f t="shared" si="3"/>
        <v>21</v>
      </c>
      <c r="N40" s="92">
        <f t="shared" si="3"/>
        <v>13.125</v>
      </c>
      <c r="O40" s="92">
        <f>AVERAGE(O11:O29,O32,O34:O39)</f>
        <v>27.379807692307693</v>
      </c>
      <c r="P40" s="44"/>
      <c r="Q40" s="44"/>
      <c r="R40" s="44"/>
      <c r="S40" s="67"/>
      <c r="T40" s="67"/>
    </row>
  </sheetData>
  <mergeCells count="6">
    <mergeCell ref="A6:A8"/>
    <mergeCell ref="Q6:T6"/>
    <mergeCell ref="D7:I7"/>
    <mergeCell ref="M7:N7"/>
    <mergeCell ref="P7:Q7"/>
    <mergeCell ref="T7:T8"/>
  </mergeCells>
  <printOptions horizontalCentered="1" verticalCentered="1"/>
  <pageMargins left="0.51" right="0.65" top="1" bottom="1" header="0.5" footer="0.5"/>
  <pageSetup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mark_breakup_Sec-AAAA_BSEE</vt:lpstr>
      <vt:lpstr>'mark_breakup_Sec-AAAA_BSEE'!Print_Area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JAMEEL AHMAD</dc:creator>
  <cp:lastModifiedBy>Muhammad Ilyas Khan</cp:lastModifiedBy>
  <dcterms:created xsi:type="dcterms:W3CDTF">2015-04-26T13:19:04Z</dcterms:created>
  <dcterms:modified xsi:type="dcterms:W3CDTF">2016-06-08T05:05:02Z</dcterms:modified>
</cp:coreProperties>
</file>