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305"/>
  </bookViews>
  <sheets>
    <sheet name="Grade Sheet Cal I" sheetId="2" r:id="rId1"/>
  </sheets>
  <externalReferences>
    <externalReference r:id="rId2"/>
  </externalReferences>
  <definedNames>
    <definedName name="_xlnm.Print_Area" localSheetId="0">'Grade Sheet Cal I'!$A$1:$O$41</definedName>
    <definedName name="_xlnm.Print_Titles" localSheetId="0">'Grade Sheet Cal I'!$9:$10</definedName>
  </definedNames>
  <calcPr calcId="145621"/>
</workbook>
</file>

<file path=xl/calcChain.xml><?xml version="1.0" encoding="utf-8"?>
<calcChain xmlns="http://schemas.openxmlformats.org/spreadsheetml/2006/main">
  <c r="K19" i="2" l="1"/>
  <c r="K23" i="2"/>
  <c r="K28" i="2"/>
  <c r="K10" i="2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I20" i="2"/>
  <c r="K20" i="2" s="1"/>
  <c r="I21" i="2"/>
  <c r="K21" i="2" s="1"/>
  <c r="I22" i="2"/>
  <c r="K22" i="2" s="1"/>
  <c r="I23" i="2"/>
  <c r="I24" i="2"/>
  <c r="K24" i="2" s="1"/>
  <c r="I25" i="2"/>
  <c r="K25" i="2" s="1"/>
  <c r="I26" i="2"/>
  <c r="K26" i="2" s="1"/>
  <c r="I28" i="2"/>
  <c r="I29" i="2"/>
  <c r="K29" i="2" s="1"/>
  <c r="I30" i="2"/>
  <c r="K30" i="2" s="1"/>
  <c r="I31" i="2"/>
  <c r="K31" i="2" s="1"/>
  <c r="I10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</calcChain>
</file>

<file path=xl/sharedStrings.xml><?xml version="1.0" encoding="utf-8"?>
<sst xmlns="http://schemas.openxmlformats.org/spreadsheetml/2006/main" count="24" uniqueCount="24">
  <si>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</si>
  <si>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</si>
  <si>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</si>
  <si>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</si>
  <si>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</si>
  <si>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</si>
  <si>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Mid Term</t>
  </si>
  <si>
    <t xml:space="preserve">Sessional Total </t>
  </si>
  <si>
    <t xml:space="preserve">End Term </t>
  </si>
  <si>
    <t xml:space="preserve">Total Marks </t>
  </si>
  <si>
    <t>Grade</t>
  </si>
  <si>
    <t xml:space="preserve">              Progrram   BS-EE</t>
  </si>
  <si>
    <r>
      <t xml:space="preserve">Email: </t>
    </r>
    <r>
      <rPr>
        <u/>
        <sz val="11"/>
        <color theme="1"/>
        <rFont val="Calibri"/>
        <family val="2"/>
        <scheme val="minor"/>
      </rPr>
      <t>faisal.fiaz@umt.edu.pk</t>
    </r>
  </si>
  <si>
    <t>Total  (Quizes)</t>
  </si>
  <si>
    <r>
      <t>Resource Person</t>
    </r>
    <r>
      <rPr>
        <sz val="11"/>
        <color theme="1"/>
        <rFont val="Calibri"/>
        <family val="2"/>
        <scheme val="minor"/>
      </rPr>
      <t>: Muhammad Faisal Fiaz</t>
    </r>
  </si>
  <si>
    <t>Resource Person</t>
  </si>
  <si>
    <t>Chairman</t>
  </si>
  <si>
    <t>Dean</t>
  </si>
  <si>
    <r>
      <t xml:space="preserve"> </t>
    </r>
    <r>
      <rPr>
        <b/>
        <sz val="10"/>
        <color theme="1"/>
        <rFont val="Calibri"/>
        <family val="2"/>
        <scheme val="minor"/>
      </rPr>
      <t xml:space="preserve"> BS-EE</t>
    </r>
  </si>
  <si>
    <t>Quizes (Best 4)</t>
  </si>
  <si>
    <r>
      <t>Course Title:</t>
    </r>
    <r>
      <rPr>
        <sz val="11"/>
        <color theme="1"/>
        <rFont val="Calibri"/>
        <family val="2"/>
        <scheme val="minor"/>
      </rPr>
      <t xml:space="preserve"> Industrial Electronics</t>
    </r>
  </si>
  <si>
    <t>Section: A</t>
  </si>
  <si>
    <r>
      <t>Course Code: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EE455</t>
    </r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</si>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</sst>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/>
      <top style="medium">
        <color rgb="FF111111"/>
      </top>
      <bottom style="medium">
        <color rgb="FF1111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/>
    <xf numFmtId="164" fontId="0" fillId="0" borderId="1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9" fillId="0" borderId="0" xfId="0" applyFont="1" applyFill="1" applyBorder="1"/>
    <xf numFmtId="0" fontId="20" fillId="0" borderId="21" xfId="0" applyFont="1" applyBorder="1"/>
    <xf numFmtId="0" fontId="20" fillId="0" borderId="22" xfId="0" applyFont="1" applyBorder="1"/>
    <xf numFmtId="1" fontId="16" fillId="0" borderId="27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wrapText="1"/>
    </xf>
    <xf numFmtId="1" fontId="16" fillId="0" borderId="25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wrapText="1"/>
    </xf>
    <xf numFmtId="164" fontId="16" fillId="0" borderId="25" xfId="0" applyNumberFormat="1" applyFont="1" applyBorder="1" applyAlignment="1">
      <alignment horizontal="center" vertical="center" wrapText="1"/>
    </xf>
    <xf numFmtId="0" fontId="0" fillId="0" borderId="0" xfId="0" applyAlignment="1"/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/>
    <xf numFmtId="0" fontId="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" fontId="16" fillId="0" borderId="23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38878</xdr:colOff>
      <xdr:row>0</xdr:row>
      <xdr:rowOff>19439</xdr:rowOff>
    </xdr:from>
    <xdr:to>
      <xdr:col>2</xdr:col>
      <xdr:colOff>384413</xdr:colOff>
      <xdr:row>1</xdr:row>
      <xdr:rowOff>199743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8" y="19439"/>
          <a:ext cx="685714" cy="7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98/Downloads/reobjectorientedprogramminglabcs150lattendanceshee/Faisal-EE4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{70f5a2e9-37d5-e511-80cc-0cc47a"/>
    </sheetNames>
    <sheetDataSet>
      <sheetData sheetId="0">
        <row r="13">
          <cell r="C13" t="str">
            <v>111619033</v>
          </cell>
          <cell r="F13" t="str">
            <v>SHAHID  ASLAM</v>
          </cell>
        </row>
        <row r="14">
          <cell r="C14" t="str">
            <v>12017019001</v>
          </cell>
          <cell r="F14" t="str">
            <v>FAYYAZ  IMTIAZ</v>
          </cell>
        </row>
        <row r="15">
          <cell r="C15" t="str">
            <v>12017019011</v>
          </cell>
          <cell r="F15" t="str">
            <v>HAFIZ MUHAMMAD NAVEED</v>
          </cell>
        </row>
        <row r="16">
          <cell r="C16" t="str">
            <v>12017019028</v>
          </cell>
          <cell r="F16" t="str">
            <v>ASAD  TARIQ</v>
          </cell>
        </row>
        <row r="17">
          <cell r="C17" t="str">
            <v>12017019031</v>
          </cell>
          <cell r="F17" t="str">
            <v>MUHAMMAD  JAHANGIR ALAMGIR</v>
          </cell>
        </row>
        <row r="18">
          <cell r="C18" t="str">
            <v>12017019035</v>
          </cell>
          <cell r="F18" t="str">
            <v>KAMRAN  SALEEM</v>
          </cell>
        </row>
        <row r="19">
          <cell r="C19" t="str">
            <v>12017019041</v>
          </cell>
          <cell r="F19" t="str">
            <v>AMIR  ISHAQ</v>
          </cell>
        </row>
        <row r="20">
          <cell r="C20" t="str">
            <v>12017019109</v>
          </cell>
          <cell r="F20" t="str">
            <v>MUHAMMAD  JOHAR NAVEED</v>
          </cell>
        </row>
        <row r="21">
          <cell r="C21" t="str">
            <v>12017019123</v>
          </cell>
          <cell r="F21" t="str">
            <v>ATHAR   FAROOQ</v>
          </cell>
        </row>
        <row r="22">
          <cell r="C22" t="str">
            <v>12017019132</v>
          </cell>
          <cell r="F22" t="str">
            <v>HAFSA   RAFIQUE</v>
          </cell>
        </row>
        <row r="23">
          <cell r="C23" t="str">
            <v>12017019142</v>
          </cell>
          <cell r="F23" t="str">
            <v>MUHAMMAD  KHUBAIB</v>
          </cell>
        </row>
        <row r="24">
          <cell r="C24" t="str">
            <v>12017019156</v>
          </cell>
          <cell r="F24" t="str">
            <v>MUHAMMAD SOMAIR KHAN</v>
          </cell>
        </row>
        <row r="25">
          <cell r="C25" t="str">
            <v>12017019158</v>
          </cell>
          <cell r="F25" t="str">
            <v>MUHAMMAD  ISHAQ</v>
          </cell>
        </row>
        <row r="26">
          <cell r="C26" t="str">
            <v>12017019169</v>
          </cell>
          <cell r="F26" t="str">
            <v>MUHAMMAD ISHAQ RASOOL</v>
          </cell>
        </row>
        <row r="27">
          <cell r="C27" t="str">
            <v>12017019172</v>
          </cell>
          <cell r="F27" t="str">
            <v>MUHAMMAD NAUMAN RIAZ</v>
          </cell>
        </row>
        <row r="28">
          <cell r="C28" t="str">
            <v>12017019181</v>
          </cell>
          <cell r="F28" t="str">
            <v>MUHAMMAD NOMAN KHALID</v>
          </cell>
        </row>
        <row r="29">
          <cell r="C29" t="str">
            <v>12017019198</v>
          </cell>
          <cell r="F29" t="str">
            <v>MUHAMMAD FAHAD NAZIR</v>
          </cell>
        </row>
        <row r="30">
          <cell r="C30" t="str">
            <v>12017019204</v>
          </cell>
          <cell r="F30" t="str">
            <v>SYED YASIR ABBAS</v>
          </cell>
        </row>
        <row r="31">
          <cell r="C31" t="str">
            <v>12017019206</v>
          </cell>
          <cell r="F31" t="str">
            <v>MUHAMMAD  JAFFAR</v>
          </cell>
        </row>
        <row r="32">
          <cell r="C32" t="str">
            <v>12017019215</v>
          </cell>
          <cell r="F32" t="str">
            <v>MUHAMMAD  TAJDAR  ALAM</v>
          </cell>
        </row>
        <row r="33">
          <cell r="C33" t="str">
            <v>12017019231</v>
          </cell>
          <cell r="F33" t="str">
            <v>WALEED ULLAH IMTIAZ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topLeftCell="A16" workbookViewId="0">
      <selection activeCell="L27" sqref="L27"/>
    </sheetView>
  </sheetViews>
  <sheetFormatPr defaultRowHeight="15" x14ac:dyDescent="0.25"/>
  <cols>
    <col min="1" max="1" width="4.85546875" bestFit="1" customWidth="1"/>
    <col min="2" max="2" width="5.140625" bestFit="1" customWidth="1"/>
    <col min="3" max="3" width="13.7109375" customWidth="1"/>
    <col min="4" max="4" width="32.7109375" customWidth="1"/>
    <col min="5" max="5" width="4.7109375" style="13" customWidth="1"/>
    <col min="6" max="6" width="4.85546875" style="13" customWidth="1"/>
    <col min="7" max="7" width="5.7109375" style="13" customWidth="1"/>
    <col min="8" max="8" width="5.85546875" style="13" customWidth="1"/>
    <col min="9" max="9" width="9.7109375" style="1" customWidth="1"/>
    <col min="10" max="10" width="5.5703125" style="1" customWidth="1"/>
    <col min="11" max="11" width="9.28515625" style="1" customWidth="1"/>
    <col min="12" max="12" width="8.85546875" style="4" customWidth="1"/>
    <col min="13" max="13" width="7.5703125" style="1" customWidth="1"/>
    <col min="14" max="14" width="6.42578125" style="3" customWidth="1"/>
    <col min="15" max="15" width="3.28515625" customWidth="1"/>
  </cols>
  <sheetData>
    <row r="1" spans="1:15" ht="41.25" customHeight="1" x14ac:dyDescent="0.25">
      <c r="B1" s="6"/>
      <c r="C1" s="6"/>
      <c r="D1" s="35" t="s">
        <v>0</v>
      </c>
      <c r="E1" s="11"/>
      <c r="F1" s="11"/>
      <c r="G1" s="11"/>
      <c r="H1" s="11"/>
      <c r="I1" s="6"/>
      <c r="J1" s="50"/>
      <c r="K1" s="50"/>
      <c r="L1" s="50"/>
      <c r="M1" s="50"/>
      <c r="N1" s="50"/>
    </row>
    <row r="2" spans="1:15" ht="17.25" customHeight="1" x14ac:dyDescent="0.25">
      <c r="B2" s="6"/>
      <c r="C2" s="6"/>
      <c r="D2" s="5" t="s">
        <v>1</v>
      </c>
      <c r="E2" s="11"/>
      <c r="F2" s="51" t="s">
        <v>11</v>
      </c>
      <c r="G2" s="51"/>
      <c r="H2" s="51"/>
      <c r="I2" s="51"/>
      <c r="J2" s="51"/>
      <c r="K2" s="51"/>
      <c r="L2" s="51"/>
      <c r="M2" s="51"/>
      <c r="N2" s="51"/>
      <c r="O2" s="14"/>
    </row>
    <row r="3" spans="1:15" ht="19.5" customHeight="1" x14ac:dyDescent="0.25">
      <c r="B3" s="6"/>
      <c r="C3" s="6"/>
      <c r="D3" s="5" t="s">
        <v>2</v>
      </c>
      <c r="E3" s="11"/>
      <c r="F3" s="11"/>
      <c r="G3" s="11"/>
      <c r="H3" s="11"/>
      <c r="I3" s="6"/>
      <c r="J3" s="50"/>
      <c r="K3" s="50"/>
      <c r="L3" s="50"/>
      <c r="M3" s="50"/>
      <c r="N3" s="50"/>
    </row>
    <row r="4" spans="1:15" ht="24.75" customHeight="1" x14ac:dyDescent="0.25">
      <c r="B4" s="6"/>
      <c r="C4" s="6"/>
      <c r="D4" s="6"/>
      <c r="E4" s="11"/>
      <c r="F4" s="11"/>
      <c r="G4" s="11"/>
      <c r="H4" s="11"/>
      <c r="I4" s="6"/>
      <c r="J4" s="6"/>
      <c r="K4" s="6"/>
      <c r="L4" s="6"/>
      <c r="M4" s="6"/>
      <c r="N4" s="6"/>
    </row>
    <row r="5" spans="1:15" ht="15" customHeight="1" x14ac:dyDescent="0.25">
      <c r="B5" s="49" t="s">
        <v>22</v>
      </c>
      <c r="C5" s="49"/>
      <c r="D5" s="49"/>
      <c r="E5" s="49" t="s">
        <v>20</v>
      </c>
      <c r="F5" s="49"/>
      <c r="G5" s="49"/>
      <c r="H5" s="49"/>
      <c r="I5" s="49"/>
      <c r="J5" s="49"/>
      <c r="K5" s="49"/>
      <c r="L5" s="50" t="s">
        <v>21</v>
      </c>
      <c r="M5" s="50"/>
      <c r="N5" s="50"/>
    </row>
    <row r="6" spans="1:15" ht="1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48"/>
      <c r="N6" s="48"/>
    </row>
    <row r="7" spans="1:15" ht="15" customHeight="1" x14ac:dyDescent="0.25">
      <c r="B7" s="49" t="s">
        <v>14</v>
      </c>
      <c r="C7" s="49"/>
      <c r="D7" s="49"/>
      <c r="E7" s="49"/>
      <c r="F7" s="49"/>
      <c r="G7" s="49"/>
      <c r="H7" s="49"/>
      <c r="I7" s="49"/>
      <c r="J7" s="49" t="s">
        <v>12</v>
      </c>
      <c r="K7" s="49"/>
      <c r="L7" s="49"/>
      <c r="M7" s="49"/>
      <c r="N7" s="49"/>
    </row>
    <row r="8" spans="1:15" ht="15.75" thickBot="1" x14ac:dyDescent="0.3">
      <c r="B8" s="8"/>
      <c r="C8" s="8"/>
      <c r="D8" s="8"/>
      <c r="E8" s="12"/>
      <c r="F8" s="12"/>
      <c r="G8" s="12"/>
      <c r="H8" s="12"/>
      <c r="I8" s="8"/>
      <c r="J8" s="8"/>
      <c r="K8" s="8"/>
      <c r="L8" s="8"/>
      <c r="M8" s="8"/>
      <c r="N8" s="8"/>
    </row>
    <row r="9" spans="1:15" ht="36.75" customHeight="1" thickBot="1" x14ac:dyDescent="0.3">
      <c r="B9" s="45" t="s">
        <v>3</v>
      </c>
      <c r="C9" s="45" t="s">
        <v>4</v>
      </c>
      <c r="D9" s="43" t="s">
        <v>5</v>
      </c>
      <c r="E9" s="39" t="s">
        <v>19</v>
      </c>
      <c r="F9" s="40"/>
      <c r="G9" s="40"/>
      <c r="H9" s="40"/>
      <c r="I9" s="2" t="s">
        <v>13</v>
      </c>
      <c r="J9" s="9" t="s">
        <v>6</v>
      </c>
      <c r="K9" s="9" t="s">
        <v>7</v>
      </c>
      <c r="L9" s="10" t="s">
        <v>8</v>
      </c>
      <c r="M9" s="2" t="s">
        <v>9</v>
      </c>
      <c r="N9" s="7" t="s">
        <v>10</v>
      </c>
    </row>
    <row r="10" spans="1:15" ht="15.75" thickBot="1" x14ac:dyDescent="0.3">
      <c r="B10" s="46"/>
      <c r="C10" s="46"/>
      <c r="D10" s="44"/>
      <c r="E10" s="20">
        <v>12</v>
      </c>
      <c r="F10" s="21">
        <v>12</v>
      </c>
      <c r="G10" s="21">
        <v>12</v>
      </c>
      <c r="H10" s="21">
        <v>12</v>
      </c>
      <c r="I10" s="27">
        <f>SUM(E10:H10)*0.25*(2.08)</f>
        <v>24.96</v>
      </c>
      <c r="J10" s="22">
        <v>25</v>
      </c>
      <c r="K10" s="28">
        <f>SUM(I10:J10)</f>
        <v>49.96</v>
      </c>
      <c r="L10" s="24">
        <v>50</v>
      </c>
      <c r="M10" s="25"/>
      <c r="N10" s="26"/>
    </row>
    <row r="11" spans="1:15" ht="15" customHeight="1" thickBot="1" x14ac:dyDescent="0.3">
      <c r="A11" s="41" t="s">
        <v>18</v>
      </c>
      <c r="B11" s="34">
        <v>1</v>
      </c>
      <c r="C11" s="18" t="str">
        <f>'[1]{70f5a2e9-37d5-e511-80cc-0cc47a'!C13</f>
        <v>111619033</v>
      </c>
      <c r="D11" s="19" t="str">
        <f>'[1]{70f5a2e9-37d5-e511-80cc-0cc47a'!F13</f>
        <v>SHAHID  ASLAM</v>
      </c>
      <c r="E11" s="15">
        <v>10</v>
      </c>
      <c r="F11" s="15">
        <v>8</v>
      </c>
      <c r="G11" s="15">
        <v>7</v>
      </c>
      <c r="H11" s="15">
        <v>6.5</v>
      </c>
      <c r="I11" s="27">
        <f t="shared" ref="I11:I31" si="0">SUM(E11:H11)*0.25*(2.08)</f>
        <v>16.38</v>
      </c>
      <c r="J11" s="27">
        <v>16</v>
      </c>
      <c r="K11" s="28">
        <f t="shared" ref="K11:K31" si="1">SUM(I11:J11)</f>
        <v>32.379999999999995</v>
      </c>
      <c r="L11" s="27"/>
      <c r="M11" s="27"/>
      <c r="N11" s="23"/>
    </row>
    <row r="12" spans="1:15" ht="15.75" customHeight="1" thickBot="1" x14ac:dyDescent="0.3">
      <c r="A12" s="42"/>
      <c r="B12" s="34">
        <f>B11+1</f>
        <v>2</v>
      </c>
      <c r="C12" s="18" t="str">
        <f>'[1]{70f5a2e9-37d5-e511-80cc-0cc47a'!C14</f>
        <v>12017019001</v>
      </c>
      <c r="D12" s="19" t="str">
        <f>'[1]{70f5a2e9-37d5-e511-80cc-0cc47a'!F14</f>
        <v>FAYYAZ  IMTIAZ</v>
      </c>
      <c r="E12" s="15">
        <v>12</v>
      </c>
      <c r="F12" s="15">
        <v>8</v>
      </c>
      <c r="G12" s="15">
        <v>7</v>
      </c>
      <c r="H12" s="15">
        <v>9.5</v>
      </c>
      <c r="I12" s="27">
        <f t="shared" si="0"/>
        <v>18.98</v>
      </c>
      <c r="J12" s="27">
        <v>14</v>
      </c>
      <c r="K12" s="28">
        <f t="shared" si="1"/>
        <v>32.980000000000004</v>
      </c>
      <c r="L12" s="27"/>
      <c r="M12" s="27"/>
      <c r="N12" s="23"/>
    </row>
    <row r="13" spans="1:15" ht="15.75" customHeight="1" thickBot="1" x14ac:dyDescent="0.3">
      <c r="A13" s="42"/>
      <c r="B13" s="34">
        <f t="shared" ref="B13:B31" si="2">B12+1</f>
        <v>3</v>
      </c>
      <c r="C13" s="18" t="str">
        <f>'[1]{70f5a2e9-37d5-e511-80cc-0cc47a'!C15</f>
        <v>12017019011</v>
      </c>
      <c r="D13" s="19" t="str">
        <f>'[1]{70f5a2e9-37d5-e511-80cc-0cc47a'!F15</f>
        <v>HAFIZ MUHAMMAD NAVEED</v>
      </c>
      <c r="E13" s="15">
        <v>8</v>
      </c>
      <c r="F13" s="15">
        <v>7.5</v>
      </c>
      <c r="G13" s="15">
        <v>5</v>
      </c>
      <c r="H13" s="15">
        <v>7.5</v>
      </c>
      <c r="I13" s="27">
        <f t="shared" si="0"/>
        <v>14.56</v>
      </c>
      <c r="J13" s="27">
        <v>10.5</v>
      </c>
      <c r="K13" s="28">
        <f t="shared" si="1"/>
        <v>25.060000000000002</v>
      </c>
      <c r="L13" s="27"/>
      <c r="M13" s="27"/>
      <c r="N13" s="23"/>
    </row>
    <row r="14" spans="1:15" ht="15.75" customHeight="1" thickBot="1" x14ac:dyDescent="0.3">
      <c r="A14" s="42"/>
      <c r="B14" s="34">
        <f t="shared" si="2"/>
        <v>4</v>
      </c>
      <c r="C14" s="18" t="str">
        <f>'[1]{70f5a2e9-37d5-e511-80cc-0cc47a'!C16</f>
        <v>12017019028</v>
      </c>
      <c r="D14" s="19" t="str">
        <f>'[1]{70f5a2e9-37d5-e511-80cc-0cc47a'!F16</f>
        <v>ASAD  TARIQ</v>
      </c>
      <c r="E14" s="15">
        <v>5.5</v>
      </c>
      <c r="F14" s="15">
        <v>7</v>
      </c>
      <c r="G14" s="15">
        <v>6</v>
      </c>
      <c r="H14" s="15">
        <v>10</v>
      </c>
      <c r="I14" s="27">
        <f t="shared" si="0"/>
        <v>14.82</v>
      </c>
      <c r="J14" s="27">
        <v>15</v>
      </c>
      <c r="K14" s="28">
        <f t="shared" si="1"/>
        <v>29.82</v>
      </c>
      <c r="L14" s="27"/>
      <c r="M14" s="27"/>
      <c r="N14" s="23"/>
    </row>
    <row r="15" spans="1:15" ht="15.75" customHeight="1" thickBot="1" x14ac:dyDescent="0.3">
      <c r="A15" s="42"/>
      <c r="B15" s="34">
        <f t="shared" si="2"/>
        <v>5</v>
      </c>
      <c r="C15" s="18" t="str">
        <f>'[1]{70f5a2e9-37d5-e511-80cc-0cc47a'!C17</f>
        <v>12017019031</v>
      </c>
      <c r="D15" s="19" t="str">
        <f>'[1]{70f5a2e9-37d5-e511-80cc-0cc47a'!F17</f>
        <v>MUHAMMAD  JAHANGIR ALAMGIR</v>
      </c>
      <c r="E15" s="15">
        <v>4</v>
      </c>
      <c r="F15" s="15">
        <v>1</v>
      </c>
      <c r="G15" s="15">
        <v>4</v>
      </c>
      <c r="H15" s="15">
        <v>4.5</v>
      </c>
      <c r="I15" s="27">
        <f t="shared" si="0"/>
        <v>7.0200000000000005</v>
      </c>
      <c r="J15" s="27">
        <v>8</v>
      </c>
      <c r="K15" s="28">
        <f t="shared" si="1"/>
        <v>15.02</v>
      </c>
      <c r="L15" s="27"/>
      <c r="M15" s="27"/>
      <c r="N15" s="23"/>
    </row>
    <row r="16" spans="1:15" ht="15.75" customHeight="1" thickBot="1" x14ac:dyDescent="0.3">
      <c r="A16" s="42"/>
      <c r="B16" s="34">
        <f t="shared" si="2"/>
        <v>6</v>
      </c>
      <c r="C16" s="18" t="str">
        <f>'[1]{70f5a2e9-37d5-e511-80cc-0cc47a'!C18</f>
        <v>12017019035</v>
      </c>
      <c r="D16" s="19" t="str">
        <f>'[1]{70f5a2e9-37d5-e511-80cc-0cc47a'!F18</f>
        <v>KAMRAN  SALEEM</v>
      </c>
      <c r="E16" s="15">
        <v>5</v>
      </c>
      <c r="F16" s="15">
        <v>9.5</v>
      </c>
      <c r="G16" s="15">
        <v>7.5</v>
      </c>
      <c r="H16" s="15">
        <v>1.5</v>
      </c>
      <c r="I16" s="27">
        <f t="shared" si="0"/>
        <v>12.22</v>
      </c>
      <c r="J16" s="27">
        <v>8</v>
      </c>
      <c r="K16" s="28">
        <f t="shared" si="1"/>
        <v>20.22</v>
      </c>
      <c r="L16" s="27"/>
      <c r="M16" s="27"/>
      <c r="N16" s="23"/>
    </row>
    <row r="17" spans="1:14" ht="15.75" customHeight="1" thickBot="1" x14ac:dyDescent="0.3">
      <c r="A17" s="42"/>
      <c r="B17" s="34">
        <f t="shared" si="2"/>
        <v>7</v>
      </c>
      <c r="C17" s="18" t="str">
        <f>'[1]{70f5a2e9-37d5-e511-80cc-0cc47a'!C19</f>
        <v>12017019041</v>
      </c>
      <c r="D17" s="19" t="str">
        <f>'[1]{70f5a2e9-37d5-e511-80cc-0cc47a'!F19</f>
        <v>AMIR  ISHAQ</v>
      </c>
      <c r="E17" s="15">
        <v>8.5</v>
      </c>
      <c r="F17" s="15">
        <v>12</v>
      </c>
      <c r="G17" s="15">
        <v>11</v>
      </c>
      <c r="H17" s="15">
        <v>8</v>
      </c>
      <c r="I17" s="27">
        <f t="shared" si="0"/>
        <v>20.54</v>
      </c>
      <c r="J17" s="27">
        <v>12.5</v>
      </c>
      <c r="K17" s="28">
        <f t="shared" si="1"/>
        <v>33.04</v>
      </c>
      <c r="L17" s="27"/>
      <c r="M17" s="27"/>
      <c r="N17" s="23"/>
    </row>
    <row r="18" spans="1:14" ht="15.75" customHeight="1" thickBot="1" x14ac:dyDescent="0.3">
      <c r="A18" s="42"/>
      <c r="B18" s="34">
        <f t="shared" si="2"/>
        <v>8</v>
      </c>
      <c r="C18" s="18" t="str">
        <f>'[1]{70f5a2e9-37d5-e511-80cc-0cc47a'!C20</f>
        <v>12017019109</v>
      </c>
      <c r="D18" s="19" t="str">
        <f>'[1]{70f5a2e9-37d5-e511-80cc-0cc47a'!F20</f>
        <v>MUHAMMAD  JOHAR NAVEED</v>
      </c>
      <c r="E18" s="15">
        <v>9.5</v>
      </c>
      <c r="F18" s="15">
        <v>8</v>
      </c>
      <c r="G18" s="15">
        <v>9.5</v>
      </c>
      <c r="H18" s="15">
        <v>9</v>
      </c>
      <c r="I18" s="27">
        <f t="shared" si="0"/>
        <v>18.72</v>
      </c>
      <c r="J18" s="27">
        <v>12.5</v>
      </c>
      <c r="K18" s="28">
        <f t="shared" si="1"/>
        <v>31.22</v>
      </c>
      <c r="L18" s="27"/>
      <c r="M18" s="27"/>
      <c r="N18" s="23"/>
    </row>
    <row r="19" spans="1:14" ht="15.75" customHeight="1" thickBot="1" x14ac:dyDescent="0.3">
      <c r="A19" s="42"/>
      <c r="B19" s="34">
        <f t="shared" si="2"/>
        <v>9</v>
      </c>
      <c r="C19" s="18" t="str">
        <f>'[1]{70f5a2e9-37d5-e511-80cc-0cc47a'!C21</f>
        <v>12017019123</v>
      </c>
      <c r="D19" s="19" t="str">
        <f>'[1]{70f5a2e9-37d5-e511-80cc-0cc47a'!F21</f>
        <v>ATHAR   FAROOQ</v>
      </c>
      <c r="E19" s="15">
        <v>8</v>
      </c>
      <c r="F19" s="15">
        <v>7</v>
      </c>
      <c r="G19" s="15">
        <v>7.5</v>
      </c>
      <c r="H19" s="15">
        <v>7</v>
      </c>
      <c r="I19" s="27">
        <f t="shared" si="0"/>
        <v>15.34</v>
      </c>
      <c r="J19" s="27">
        <v>6.5</v>
      </c>
      <c r="K19" s="28">
        <f t="shared" si="1"/>
        <v>21.84</v>
      </c>
      <c r="L19" s="27"/>
      <c r="M19" s="27"/>
      <c r="N19" s="23"/>
    </row>
    <row r="20" spans="1:14" ht="15.75" customHeight="1" thickBot="1" x14ac:dyDescent="0.3">
      <c r="A20" s="42"/>
      <c r="B20" s="34">
        <f t="shared" si="2"/>
        <v>10</v>
      </c>
      <c r="C20" s="18" t="str">
        <f>'[1]{70f5a2e9-37d5-e511-80cc-0cc47a'!C22</f>
        <v>12017019132</v>
      </c>
      <c r="D20" s="19" t="str">
        <f>'[1]{70f5a2e9-37d5-e511-80cc-0cc47a'!F22</f>
        <v>HAFSA   RAFIQUE</v>
      </c>
      <c r="E20" s="15">
        <v>9.5</v>
      </c>
      <c r="F20" s="15">
        <v>11</v>
      </c>
      <c r="G20" s="15">
        <v>12</v>
      </c>
      <c r="H20" s="15">
        <v>8</v>
      </c>
      <c r="I20" s="27">
        <f t="shared" si="0"/>
        <v>21.060000000000002</v>
      </c>
      <c r="J20" s="27">
        <v>12.5</v>
      </c>
      <c r="K20" s="28">
        <f t="shared" si="1"/>
        <v>33.56</v>
      </c>
      <c r="L20" s="27"/>
      <c r="M20" s="27"/>
      <c r="N20" s="23"/>
    </row>
    <row r="21" spans="1:14" ht="15.75" customHeight="1" thickBot="1" x14ac:dyDescent="0.3">
      <c r="A21" s="42"/>
      <c r="B21" s="34">
        <f t="shared" si="2"/>
        <v>11</v>
      </c>
      <c r="C21" s="18" t="str">
        <f>'[1]{70f5a2e9-37d5-e511-80cc-0cc47a'!C23</f>
        <v>12017019142</v>
      </c>
      <c r="D21" s="19" t="str">
        <f>'[1]{70f5a2e9-37d5-e511-80cc-0cc47a'!F23</f>
        <v>MUHAMMAD  KHUBAIB</v>
      </c>
      <c r="E21" s="15">
        <v>11</v>
      </c>
      <c r="F21" s="15">
        <v>7</v>
      </c>
      <c r="G21" s="15">
        <v>12</v>
      </c>
      <c r="H21" s="15">
        <v>6.5</v>
      </c>
      <c r="I21" s="27">
        <f t="shared" si="0"/>
        <v>18.98</v>
      </c>
      <c r="J21" s="27">
        <v>9</v>
      </c>
      <c r="K21" s="28">
        <f t="shared" si="1"/>
        <v>27.98</v>
      </c>
      <c r="L21" s="27"/>
      <c r="M21" s="27"/>
      <c r="N21" s="23"/>
    </row>
    <row r="22" spans="1:14" ht="15.75" customHeight="1" thickBot="1" x14ac:dyDescent="0.3">
      <c r="A22" s="42"/>
      <c r="B22" s="34">
        <f t="shared" si="2"/>
        <v>12</v>
      </c>
      <c r="C22" s="18" t="str">
        <f>'[1]{70f5a2e9-37d5-e511-80cc-0cc47a'!C24</f>
        <v>12017019156</v>
      </c>
      <c r="D22" s="19" t="str">
        <f>'[1]{70f5a2e9-37d5-e511-80cc-0cc47a'!F24</f>
        <v>MUHAMMAD SOMAIR KHAN</v>
      </c>
      <c r="E22" s="15">
        <v>12</v>
      </c>
      <c r="F22" s="15">
        <v>12</v>
      </c>
      <c r="G22" s="15">
        <v>12</v>
      </c>
      <c r="H22" s="15">
        <v>12</v>
      </c>
      <c r="I22" s="27">
        <f t="shared" si="0"/>
        <v>24.96</v>
      </c>
      <c r="J22" s="27">
        <v>17</v>
      </c>
      <c r="K22" s="28">
        <f t="shared" si="1"/>
        <v>41.96</v>
      </c>
      <c r="L22" s="27"/>
      <c r="M22" s="27"/>
      <c r="N22" s="23"/>
    </row>
    <row r="23" spans="1:14" ht="15.75" customHeight="1" thickBot="1" x14ac:dyDescent="0.3">
      <c r="A23" s="42"/>
      <c r="B23" s="34">
        <f t="shared" si="2"/>
        <v>13</v>
      </c>
      <c r="C23" s="18" t="str">
        <f>'[1]{70f5a2e9-37d5-e511-80cc-0cc47a'!C25</f>
        <v>12017019158</v>
      </c>
      <c r="D23" s="19" t="str">
        <f>'[1]{70f5a2e9-37d5-e511-80cc-0cc47a'!F25</f>
        <v>MUHAMMAD  ISHAQ</v>
      </c>
      <c r="E23" s="15">
        <v>5.5</v>
      </c>
      <c r="F23" s="15">
        <v>9</v>
      </c>
      <c r="G23" s="15">
        <v>3.5</v>
      </c>
      <c r="H23" s="15">
        <v>9.5</v>
      </c>
      <c r="I23" s="27">
        <f t="shared" si="0"/>
        <v>14.3</v>
      </c>
      <c r="J23" s="27">
        <v>18</v>
      </c>
      <c r="K23" s="28">
        <f t="shared" si="1"/>
        <v>32.299999999999997</v>
      </c>
      <c r="L23" s="27"/>
      <c r="M23" s="27"/>
      <c r="N23" s="23"/>
    </row>
    <row r="24" spans="1:14" ht="15.75" customHeight="1" thickBot="1" x14ac:dyDescent="0.3">
      <c r="A24" s="42"/>
      <c r="B24" s="34">
        <f t="shared" si="2"/>
        <v>14</v>
      </c>
      <c r="C24" s="18" t="str">
        <f>'[1]{70f5a2e9-37d5-e511-80cc-0cc47a'!C26</f>
        <v>12017019169</v>
      </c>
      <c r="D24" s="19" t="str">
        <f>'[1]{70f5a2e9-37d5-e511-80cc-0cc47a'!F26</f>
        <v>MUHAMMAD ISHAQ RASOOL</v>
      </c>
      <c r="E24" s="15">
        <v>5</v>
      </c>
      <c r="F24" s="15">
        <v>10.5</v>
      </c>
      <c r="G24" s="15">
        <v>6</v>
      </c>
      <c r="H24" s="15">
        <v>8.5</v>
      </c>
      <c r="I24" s="27">
        <f t="shared" si="0"/>
        <v>15.600000000000001</v>
      </c>
      <c r="J24" s="27">
        <v>13</v>
      </c>
      <c r="K24" s="28">
        <f t="shared" si="1"/>
        <v>28.6</v>
      </c>
      <c r="L24" s="27"/>
      <c r="M24" s="27"/>
      <c r="N24" s="23"/>
    </row>
    <row r="25" spans="1:14" ht="15.75" customHeight="1" thickBot="1" x14ac:dyDescent="0.3">
      <c r="A25" s="42"/>
      <c r="B25" s="34">
        <f t="shared" si="2"/>
        <v>15</v>
      </c>
      <c r="C25" s="18" t="str">
        <f>'[1]{70f5a2e9-37d5-e511-80cc-0cc47a'!C27</f>
        <v>12017019172</v>
      </c>
      <c r="D25" s="19" t="str">
        <f>'[1]{70f5a2e9-37d5-e511-80cc-0cc47a'!F27</f>
        <v>MUHAMMAD NAUMAN RIAZ</v>
      </c>
      <c r="E25" s="15">
        <v>5</v>
      </c>
      <c r="F25" s="15">
        <v>3</v>
      </c>
      <c r="G25" s="15">
        <v>0</v>
      </c>
      <c r="H25" s="15">
        <v>8</v>
      </c>
      <c r="I25" s="27">
        <f t="shared" si="0"/>
        <v>8.32</v>
      </c>
      <c r="J25" s="27">
        <v>8</v>
      </c>
      <c r="K25" s="28">
        <f t="shared" si="1"/>
        <v>16.32</v>
      </c>
      <c r="L25" s="27"/>
      <c r="M25" s="27"/>
      <c r="N25" s="23"/>
    </row>
    <row r="26" spans="1:14" ht="15.75" customHeight="1" thickBot="1" x14ac:dyDescent="0.3">
      <c r="A26" s="42"/>
      <c r="B26" s="34">
        <f t="shared" si="2"/>
        <v>16</v>
      </c>
      <c r="C26" s="18" t="str">
        <f>'[1]{70f5a2e9-37d5-e511-80cc-0cc47a'!C28</f>
        <v>12017019181</v>
      </c>
      <c r="D26" s="19" t="str">
        <f>'[1]{70f5a2e9-37d5-e511-80cc-0cc47a'!F28</f>
        <v>MUHAMMAD NOMAN KHALID</v>
      </c>
      <c r="E26" s="15">
        <v>1.5</v>
      </c>
      <c r="F26" s="15">
        <v>11</v>
      </c>
      <c r="G26" s="15">
        <v>9.5</v>
      </c>
      <c r="H26" s="15">
        <v>11</v>
      </c>
      <c r="I26" s="27">
        <f t="shared" si="0"/>
        <v>17.16</v>
      </c>
      <c r="J26" s="27">
        <v>12.5</v>
      </c>
      <c r="K26" s="28">
        <f t="shared" si="1"/>
        <v>29.66</v>
      </c>
      <c r="L26" s="27"/>
      <c r="M26" s="27"/>
      <c r="N26" s="23"/>
    </row>
    <row r="27" spans="1:14" ht="15.75" customHeight="1" thickBot="1" x14ac:dyDescent="0.3">
      <c r="A27" s="42"/>
      <c r="B27" s="34">
        <f t="shared" si="2"/>
        <v>17</v>
      </c>
      <c r="C27" s="18" t="str">
        <f>'[1]{70f5a2e9-37d5-e511-80cc-0cc47a'!C29</f>
        <v>12017019198</v>
      </c>
      <c r="D27" s="19" t="str">
        <f>'[1]{70f5a2e9-37d5-e511-80cc-0cc47a'!F29</f>
        <v>MUHAMMAD FAHAD NAZIR</v>
      </c>
      <c r="E27" s="15">
        <v>0</v>
      </c>
      <c r="F27" s="15">
        <v>0</v>
      </c>
      <c r="G27" s="15">
        <v>0</v>
      </c>
      <c r="H27" s="15">
        <v>0</v>
      </c>
      <c r="I27" s="27">
        <v>0</v>
      </c>
      <c r="J27" s="27">
        <v>0</v>
      </c>
      <c r="K27" s="28">
        <v>0</v>
      </c>
      <c r="L27" s="27"/>
      <c r="M27" s="27"/>
      <c r="N27" s="36" t="s">
        <v>23</v>
      </c>
    </row>
    <row r="28" spans="1:14" ht="15.75" customHeight="1" thickBot="1" x14ac:dyDescent="0.3">
      <c r="A28" s="42"/>
      <c r="B28" s="34">
        <f t="shared" si="2"/>
        <v>18</v>
      </c>
      <c r="C28" s="18" t="str">
        <f>'[1]{70f5a2e9-37d5-e511-80cc-0cc47a'!C30</f>
        <v>12017019204</v>
      </c>
      <c r="D28" s="19" t="str">
        <f>'[1]{70f5a2e9-37d5-e511-80cc-0cc47a'!F30</f>
        <v>SYED YASIR ABBAS</v>
      </c>
      <c r="E28" s="15">
        <v>4</v>
      </c>
      <c r="F28" s="15">
        <v>7</v>
      </c>
      <c r="G28" s="15">
        <v>6.5</v>
      </c>
      <c r="H28" s="15">
        <v>4</v>
      </c>
      <c r="I28" s="27">
        <f t="shared" si="0"/>
        <v>11.18</v>
      </c>
      <c r="J28" s="27">
        <v>8.5</v>
      </c>
      <c r="K28" s="28">
        <f t="shared" si="1"/>
        <v>19.68</v>
      </c>
      <c r="L28" s="27"/>
      <c r="M28" s="27"/>
      <c r="N28" s="23"/>
    </row>
    <row r="29" spans="1:14" ht="15.75" customHeight="1" thickBot="1" x14ac:dyDescent="0.3">
      <c r="A29" s="42"/>
      <c r="B29" s="34">
        <f t="shared" si="2"/>
        <v>19</v>
      </c>
      <c r="C29" s="18" t="str">
        <f>'[1]{70f5a2e9-37d5-e511-80cc-0cc47a'!C31</f>
        <v>12017019206</v>
      </c>
      <c r="D29" s="19" t="str">
        <f>'[1]{70f5a2e9-37d5-e511-80cc-0cc47a'!F31</f>
        <v>MUHAMMAD  JAFFAR</v>
      </c>
      <c r="E29" s="15">
        <v>11.5</v>
      </c>
      <c r="F29" s="15">
        <v>9.5</v>
      </c>
      <c r="G29" s="15">
        <v>7</v>
      </c>
      <c r="H29" s="15">
        <v>7.5</v>
      </c>
      <c r="I29" s="27">
        <f t="shared" si="0"/>
        <v>18.46</v>
      </c>
      <c r="J29" s="27">
        <v>16</v>
      </c>
      <c r="K29" s="28">
        <f t="shared" si="1"/>
        <v>34.46</v>
      </c>
      <c r="L29" s="27"/>
      <c r="M29" s="27"/>
      <c r="N29" s="23"/>
    </row>
    <row r="30" spans="1:14" ht="15.75" customHeight="1" thickBot="1" x14ac:dyDescent="0.3">
      <c r="A30" s="42"/>
      <c r="B30" s="34">
        <f t="shared" si="2"/>
        <v>20</v>
      </c>
      <c r="C30" s="18" t="str">
        <f>'[1]{70f5a2e9-37d5-e511-80cc-0cc47a'!C32</f>
        <v>12017019215</v>
      </c>
      <c r="D30" s="19" t="str">
        <f>'[1]{70f5a2e9-37d5-e511-80cc-0cc47a'!F32</f>
        <v>MUHAMMAD  TAJDAR  ALAM</v>
      </c>
      <c r="E30" s="15">
        <v>12</v>
      </c>
      <c r="F30" s="15">
        <v>10</v>
      </c>
      <c r="G30" s="15">
        <v>7.5</v>
      </c>
      <c r="H30" s="15">
        <v>2.5</v>
      </c>
      <c r="I30" s="27">
        <f t="shared" si="0"/>
        <v>16.64</v>
      </c>
      <c r="J30" s="27">
        <v>10</v>
      </c>
      <c r="K30" s="28">
        <f t="shared" si="1"/>
        <v>26.64</v>
      </c>
      <c r="L30" s="27"/>
      <c r="M30" s="27"/>
      <c r="N30" s="23"/>
    </row>
    <row r="31" spans="1:14" ht="15.75" customHeight="1" thickBot="1" x14ac:dyDescent="0.3">
      <c r="A31" s="42"/>
      <c r="B31" s="34">
        <f t="shared" si="2"/>
        <v>21</v>
      </c>
      <c r="C31" s="18" t="str">
        <f>'[1]{70f5a2e9-37d5-e511-80cc-0cc47a'!C33</f>
        <v>12017019231</v>
      </c>
      <c r="D31" s="19" t="str">
        <f>'[1]{70f5a2e9-37d5-e511-80cc-0cc47a'!F33</f>
        <v>WALEED ULLAH IMTIAZ</v>
      </c>
      <c r="E31" s="15">
        <v>7</v>
      </c>
      <c r="F31" s="15">
        <v>8</v>
      </c>
      <c r="G31" s="15">
        <v>6</v>
      </c>
      <c r="H31" s="15">
        <v>4</v>
      </c>
      <c r="I31" s="27">
        <f t="shared" si="0"/>
        <v>13</v>
      </c>
      <c r="J31" s="27">
        <v>7</v>
      </c>
      <c r="K31" s="28">
        <f t="shared" si="1"/>
        <v>20</v>
      </c>
      <c r="L31" s="27"/>
      <c r="M31" s="27"/>
      <c r="N31" s="23"/>
    </row>
    <row r="32" spans="1:14" ht="15.75" thickBot="1" x14ac:dyDescent="0.3">
      <c r="A32" s="42"/>
      <c r="B32" s="34"/>
      <c r="C32" s="18"/>
      <c r="D32" s="19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.75" thickBot="1" x14ac:dyDescent="0.3">
      <c r="A33" s="42"/>
      <c r="B33" s="34"/>
      <c r="C33" s="18"/>
      <c r="D33" s="19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.75" thickBot="1" x14ac:dyDescent="0.3">
      <c r="A34" s="42"/>
      <c r="B34" s="34"/>
      <c r="C34" s="18"/>
      <c r="D34" s="19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6" spans="1:14" x14ac:dyDescent="0.25">
      <c r="D36" s="17"/>
    </row>
    <row r="38" spans="1:14" ht="15.75" x14ac:dyDescent="0.25">
      <c r="A38" s="37" t="s">
        <v>15</v>
      </c>
      <c r="B38" s="37"/>
      <c r="C38" s="37"/>
      <c r="D38" s="38" t="s">
        <v>16</v>
      </c>
      <c r="E38" s="38"/>
      <c r="F38" s="38"/>
      <c r="G38" s="30"/>
      <c r="H38" s="30"/>
      <c r="I38" s="31"/>
      <c r="J38" s="32"/>
      <c r="K38" s="32" t="s">
        <v>17</v>
      </c>
      <c r="L38" s="29"/>
    </row>
    <row r="39" spans="1:14" ht="15.75" x14ac:dyDescent="0.25">
      <c r="A39" s="33"/>
      <c r="B39" s="33"/>
      <c r="C39" s="33"/>
      <c r="D39" s="33"/>
      <c r="E39" s="30"/>
      <c r="F39" s="30"/>
      <c r="G39" s="30"/>
      <c r="H39" s="30"/>
      <c r="I39" s="31"/>
      <c r="J39" s="32"/>
      <c r="K39" s="32"/>
      <c r="L39" s="29"/>
    </row>
  </sheetData>
  <sortState ref="B11:P43">
    <sortCondition ref="B11:B43"/>
  </sortState>
  <mergeCells count="18">
    <mergeCell ref="B6:D6"/>
    <mergeCell ref="E6:K6"/>
    <mergeCell ref="L6:N6"/>
    <mergeCell ref="B7:I7"/>
    <mergeCell ref="J1:N1"/>
    <mergeCell ref="J3:N3"/>
    <mergeCell ref="B5:D5"/>
    <mergeCell ref="E5:K5"/>
    <mergeCell ref="L5:N5"/>
    <mergeCell ref="F2:N2"/>
    <mergeCell ref="J7:N7"/>
    <mergeCell ref="A38:C38"/>
    <mergeCell ref="D38:F38"/>
    <mergeCell ref="E9:H9"/>
    <mergeCell ref="A11:A34"/>
    <mergeCell ref="D9:D10"/>
    <mergeCell ref="C9:C10"/>
    <mergeCell ref="B9:B10"/>
  </mergeCells>
  <pageMargins left="0.75" right="0.75" top="1" bottom="1" header="0.5" footer="0.5"/>
  <pageSetup paperSize="9" scale="82" orientation="landscape" r:id="rId1"/>
  <rowBreaks count="1" manualBreakCount="1">
    <brk id="2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Sheet Cal I</vt:lpstr>
      <vt:lpstr>'Grade Sheet Cal I'!Print_Area</vt:lpstr>
      <vt:lpstr>'Grade Sheet Cal 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Agha Kashif</dc:creator>
  <cp:lastModifiedBy>Faisal</cp:lastModifiedBy>
  <cp:lastPrinted>2016-02-10T07:00:52Z</cp:lastPrinted>
  <dcterms:created xsi:type="dcterms:W3CDTF">2013-03-12T08:53:06Z</dcterms:created>
  <dcterms:modified xsi:type="dcterms:W3CDTF">2016-06-07T11:23:09Z</dcterms:modified>
</cp:coreProperties>
</file>