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9320" windowHeight="7755"/>
  </bookViews>
  <sheets>
    <sheet name="export" sheetId="2" r:id="rId1"/>
  </sheets>
  <calcPr calcId="124519"/>
</workbook>
</file>

<file path=xl/calcChain.xml><?xml version="1.0" encoding="utf-8"?>
<calcChain xmlns="http://schemas.openxmlformats.org/spreadsheetml/2006/main">
  <c r="AA12" i="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11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12"/>
  <c r="V11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12"/>
  <c r="O11"/>
</calcChain>
</file>

<file path=xl/sharedStrings.xml><?xml version="1.0" encoding="utf-8"?>
<sst xmlns="http://schemas.openxmlformats.org/spreadsheetml/2006/main" count="59" uniqueCount="57">
  <si>
    <t>Control No:_________</t>
  </si>
  <si>
    <t>Office of Controller of Examination</t>
  </si>
  <si>
    <t xml:space="preserve">Award List </t>
  </si>
  <si>
    <t>S.No</t>
  </si>
  <si>
    <t>Quizes</t>
  </si>
  <si>
    <t>Total</t>
  </si>
  <si>
    <t>Assignments</t>
  </si>
  <si>
    <t>Attnd:</t>
  </si>
  <si>
    <t>CP</t>
  </si>
  <si>
    <t xml:space="preserve">Sessional Total </t>
  </si>
  <si>
    <t xml:space="preserve">End Term </t>
  </si>
  <si>
    <t xml:space="preserve">Total Marks </t>
  </si>
  <si>
    <t>Grade</t>
  </si>
  <si>
    <t>Mid Term</t>
  </si>
  <si>
    <r>
      <t>Resource Person</t>
    </r>
    <r>
      <rPr>
        <sz val="11"/>
        <color theme="1"/>
        <rFont val="Calibri"/>
        <family val="2"/>
        <scheme val="minor"/>
      </rPr>
      <t>: Dr. Muhammad Imran Asjad</t>
    </r>
  </si>
  <si>
    <t>imran.asjad@umt.edu.pk</t>
  </si>
  <si>
    <t>Contact:____________________</t>
  </si>
  <si>
    <t>B.Q</t>
  </si>
  <si>
    <t>B +1</t>
  </si>
  <si>
    <t>Names</t>
  </si>
  <si>
    <t xml:space="preserve">Participant Id </t>
  </si>
  <si>
    <t>Spring  2016</t>
  </si>
  <si>
    <t>TALHA RAUF PITAFI</t>
  </si>
  <si>
    <t>MUHAMMAD ARSLAN</t>
  </si>
  <si>
    <t>GHULAM HASSAN WARRAICH</t>
  </si>
  <si>
    <t>SHEIKH  MUHAMMAD IMRAN</t>
  </si>
  <si>
    <t>ZAKIR ABBAS</t>
  </si>
  <si>
    <t>BILAL ARIF</t>
  </si>
  <si>
    <t>REHAN AHMAD</t>
  </si>
  <si>
    <t>HASSAN MOHYUDDIN</t>
  </si>
  <si>
    <t>MUHAMMAD TALHA</t>
  </si>
  <si>
    <t>NOMAN LIAQAT</t>
  </si>
  <si>
    <t>MUHAMMAD MOIZ</t>
  </si>
  <si>
    <t>SAMI ULLAH</t>
  </si>
  <si>
    <t>AAMIR ZIA</t>
  </si>
  <si>
    <t>ZAIN UL ABIDEEN</t>
  </si>
  <si>
    <t>ASAD ULLAH YOUNAS</t>
  </si>
  <si>
    <t>HAYDER ATTA</t>
  </si>
  <si>
    <t>AHSAN JAVAID</t>
  </si>
  <si>
    <t>MUHAMMAD AHSAAN ILAHI</t>
  </si>
  <si>
    <t>MUHAMMAD HUSNAIN JAVED</t>
  </si>
  <si>
    <t>SHAHZAIB ABBAS</t>
  </si>
  <si>
    <t>NUSRAT ABBAS</t>
  </si>
  <si>
    <t>USMAN RASHEED</t>
  </si>
  <si>
    <t>YAHYA NASEEM</t>
  </si>
  <si>
    <t>BILAL  RAFIQUE</t>
  </si>
  <si>
    <t>MUHAMMAD SAAD IMTIAZ</t>
  </si>
  <si>
    <t>AYYAZ  HAIDER</t>
  </si>
  <si>
    <t>HASIN  KHALID</t>
  </si>
  <si>
    <t>ALI SABIR</t>
  </si>
  <si>
    <t>ASIF   HABIB</t>
  </si>
  <si>
    <t>Talha Arshad ch.</t>
  </si>
  <si>
    <t>UMAIR HAYAT</t>
  </si>
  <si>
    <t>Course Title: Complex Variables and Transforms</t>
  </si>
  <si>
    <r>
      <t>Course Code:</t>
    </r>
    <r>
      <rPr>
        <sz val="11"/>
        <color theme="1"/>
        <rFont val="Calibri"/>
        <family val="2"/>
        <scheme val="minor"/>
      </rPr>
      <t xml:space="preserve"> MA: 233</t>
    </r>
  </si>
  <si>
    <r>
      <t>Program:</t>
    </r>
    <r>
      <rPr>
        <sz val="11"/>
        <color theme="1"/>
        <rFont val="Calibri"/>
        <family val="2"/>
        <scheme val="minor"/>
      </rPr>
      <t xml:space="preserve"> BS(EE)</t>
    </r>
  </si>
  <si>
    <t>Section: B</t>
  </si>
</sst>
</file>

<file path=xl/styles.xml><?xml version="1.0" encoding="utf-8"?>
<styleSheet xmlns="http://schemas.openxmlformats.org/spreadsheetml/2006/main"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000066"/>
      <name val="Verdana"/>
      <family val="2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rgb="FF000000"/>
      <name val="Tahoma"/>
      <family val="2"/>
    </font>
    <font>
      <sz val="8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111111"/>
      </left>
      <right style="thin">
        <color rgb="FF111111"/>
      </right>
      <top style="thin">
        <color rgb="FF111111"/>
      </top>
      <bottom style="thin">
        <color rgb="FF111111"/>
      </bottom>
      <diagonal/>
    </border>
    <border>
      <left style="thin">
        <color rgb="FF111111"/>
      </left>
      <right/>
      <top style="thin">
        <color rgb="FF111111"/>
      </top>
      <bottom style="thin">
        <color rgb="FF1111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111111"/>
      </left>
      <right/>
      <top style="thin">
        <color rgb="FF111111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111111"/>
      </right>
      <top style="thin">
        <color rgb="FF111111"/>
      </top>
      <bottom style="thin">
        <color rgb="FF111111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0" fillId="0" borderId="0" applyNumberFormat="0" applyFill="0" applyBorder="0" applyAlignment="0" applyProtection="0"/>
  </cellStyleXfs>
  <cellXfs count="79">
    <xf numFmtId="0" fontId="0" fillId="0" borderId="0" xfId="0"/>
    <xf numFmtId="0" fontId="0" fillId="0" borderId="10" xfId="0" applyBorder="1" applyAlignment="1">
      <alignment wrapText="1"/>
    </xf>
    <xf numFmtId="0" fontId="16" fillId="0" borderId="10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0" fillId="33" borderId="0" xfId="0" applyFill="1"/>
    <xf numFmtId="0" fontId="0" fillId="34" borderId="0" xfId="0" applyFill="1"/>
    <xf numFmtId="0" fontId="0" fillId="34" borderId="10" xfId="0" applyFill="1" applyBorder="1" applyAlignment="1">
      <alignment wrapText="1"/>
    </xf>
    <xf numFmtId="0" fontId="18" fillId="0" borderId="11" xfId="0" applyFont="1" applyBorder="1" applyAlignment="1">
      <alignment horizontal="center" wrapText="1"/>
    </xf>
    <xf numFmtId="0" fontId="0" fillId="0" borderId="10" xfId="0" applyBorder="1" applyAlignment="1">
      <alignment horizontal="right" wrapText="1"/>
    </xf>
    <xf numFmtId="0" fontId="0" fillId="34" borderId="10" xfId="0" applyFill="1" applyBorder="1" applyAlignment="1">
      <alignment horizontal="right" wrapText="1"/>
    </xf>
    <xf numFmtId="0" fontId="0" fillId="0" borderId="19" xfId="0" applyBorder="1"/>
    <xf numFmtId="0" fontId="18" fillId="0" borderId="10" xfId="0" applyFont="1" applyBorder="1" applyAlignment="1">
      <alignment horizontal="right" wrapText="1"/>
    </xf>
    <xf numFmtId="1" fontId="19" fillId="0" borderId="17" xfId="0" applyNumberFormat="1" applyFont="1" applyBorder="1" applyAlignment="1">
      <alignment horizontal="center" wrapText="1"/>
    </xf>
    <xf numFmtId="1" fontId="19" fillId="0" borderId="18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1" fontId="19" fillId="0" borderId="23" xfId="0" applyNumberFormat="1" applyFont="1" applyBorder="1" applyAlignment="1">
      <alignment horizontal="center" wrapText="1"/>
    </xf>
    <xf numFmtId="0" fontId="0" fillId="0" borderId="11" xfId="0" applyBorder="1" applyAlignment="1">
      <alignment horizontal="right" wrapText="1"/>
    </xf>
    <xf numFmtId="0" fontId="0" fillId="0" borderId="19" xfId="0" applyBorder="1" applyAlignment="1">
      <alignment horizontal="center"/>
    </xf>
    <xf numFmtId="0" fontId="22" fillId="0" borderId="10" xfId="0" applyFont="1" applyBorder="1" applyAlignment="1">
      <alignment wrapText="1"/>
    </xf>
    <xf numFmtId="0" fontId="0" fillId="0" borderId="19" xfId="0" applyFont="1" applyBorder="1" applyAlignment="1">
      <alignment horizontal="center"/>
    </xf>
    <xf numFmtId="0" fontId="23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4" fillId="0" borderId="18" xfId="0" applyFont="1" applyBorder="1"/>
    <xf numFmtId="0" fontId="23" fillId="0" borderId="25" xfId="0" applyFont="1" applyBorder="1" applyAlignment="1">
      <alignment vertical="center" wrapText="1"/>
    </xf>
    <xf numFmtId="0" fontId="23" fillId="0" borderId="26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16" fillId="0" borderId="14" xfId="0" applyFont="1" applyBorder="1" applyAlignment="1">
      <alignment horizontal="center" wrapText="1"/>
    </xf>
    <xf numFmtId="1" fontId="19" fillId="0" borderId="28" xfId="0" applyNumberFormat="1" applyFont="1" applyBorder="1" applyAlignment="1">
      <alignment horizontal="center" wrapText="1"/>
    </xf>
    <xf numFmtId="1" fontId="0" fillId="0" borderId="19" xfId="0" applyNumberFormat="1" applyFont="1" applyBorder="1" applyAlignment="1">
      <alignment horizontal="center"/>
    </xf>
    <xf numFmtId="1" fontId="0" fillId="0" borderId="13" xfId="0" applyNumberFormat="1" applyBorder="1" applyAlignment="1">
      <alignment horizontal="center" wrapText="1"/>
    </xf>
    <xf numFmtId="1" fontId="0" fillId="0" borderId="10" xfId="0" applyNumberFormat="1" applyBorder="1" applyAlignment="1">
      <alignment horizontal="center" wrapText="1"/>
    </xf>
    <xf numFmtId="1" fontId="0" fillId="0" borderId="15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10" xfId="0" applyNumberFormat="1" applyBorder="1" applyAlignment="1">
      <alignment wrapText="1"/>
    </xf>
    <xf numFmtId="1" fontId="0" fillId="0" borderId="15" xfId="0" applyNumberFormat="1" applyBorder="1" applyAlignment="1">
      <alignment wrapText="1"/>
    </xf>
    <xf numFmtId="1" fontId="0" fillId="0" borderId="13" xfId="0" applyNumberFormat="1" applyBorder="1" applyAlignment="1">
      <alignment wrapText="1"/>
    </xf>
    <xf numFmtId="1" fontId="0" fillId="0" borderId="19" xfId="0" applyNumberFormat="1" applyBorder="1"/>
    <xf numFmtId="1" fontId="0" fillId="34" borderId="10" xfId="0" applyNumberFormat="1" applyFill="1" applyBorder="1" applyAlignment="1">
      <alignment horizontal="center" wrapText="1"/>
    </xf>
    <xf numFmtId="1" fontId="0" fillId="34" borderId="13" xfId="0" applyNumberFormat="1" applyFill="1" applyBorder="1" applyAlignment="1">
      <alignment horizontal="center" wrapText="1"/>
    </xf>
    <xf numFmtId="1" fontId="0" fillId="34" borderId="19" xfId="0" applyNumberFormat="1" applyFill="1" applyBorder="1" applyAlignment="1">
      <alignment horizontal="center" wrapText="1"/>
    </xf>
    <xf numFmtId="1" fontId="0" fillId="34" borderId="10" xfId="0" applyNumberFormat="1" applyFill="1" applyBorder="1" applyAlignment="1">
      <alignment wrapText="1"/>
    </xf>
    <xf numFmtId="1" fontId="0" fillId="34" borderId="13" xfId="0" applyNumberFormat="1" applyFill="1" applyBorder="1" applyAlignment="1">
      <alignment wrapText="1"/>
    </xf>
    <xf numFmtId="1" fontId="0" fillId="34" borderId="19" xfId="0" applyNumberFormat="1" applyFill="1" applyBorder="1"/>
    <xf numFmtId="1" fontId="0" fillId="34" borderId="15" xfId="0" applyNumberFormat="1" applyFill="1" applyBorder="1" applyAlignment="1">
      <alignment wrapText="1"/>
    </xf>
    <xf numFmtId="1" fontId="0" fillId="34" borderId="15" xfId="0" applyNumberFormat="1" applyFill="1" applyBorder="1" applyAlignment="1">
      <alignment horizontal="center" wrapText="1"/>
    </xf>
    <xf numFmtId="1" fontId="0" fillId="0" borderId="13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1" fontId="0" fillId="35" borderId="19" xfId="0" applyNumberFormat="1" applyFill="1" applyBorder="1"/>
    <xf numFmtId="1" fontId="0" fillId="0" borderId="11" xfId="0" applyNumberFormat="1" applyBorder="1" applyAlignment="1">
      <alignment horizontal="center" wrapText="1"/>
    </xf>
    <xf numFmtId="1" fontId="0" fillId="0" borderId="20" xfId="0" applyNumberFormat="1" applyBorder="1" applyAlignment="1">
      <alignment horizontal="center" wrapText="1"/>
    </xf>
    <xf numFmtId="1" fontId="0" fillId="0" borderId="21" xfId="0" applyNumberFormat="1" applyBorder="1" applyAlignment="1">
      <alignment horizontal="center" wrapText="1"/>
    </xf>
    <xf numFmtId="1" fontId="0" fillId="0" borderId="11" xfId="0" applyNumberFormat="1" applyBorder="1" applyAlignment="1">
      <alignment wrapText="1"/>
    </xf>
    <xf numFmtId="1" fontId="0" fillId="0" borderId="22" xfId="0" applyNumberFormat="1" applyBorder="1" applyAlignment="1">
      <alignment wrapText="1"/>
    </xf>
    <xf numFmtId="1" fontId="0" fillId="0" borderId="27" xfId="0" applyNumberFormat="1" applyBorder="1" applyAlignment="1">
      <alignment horizontal="center" wrapText="1"/>
    </xf>
    <xf numFmtId="1" fontId="0" fillId="0" borderId="27" xfId="0" applyNumberFormat="1" applyBorder="1" applyAlignment="1">
      <alignment horizontal="center"/>
    </xf>
    <xf numFmtId="0" fontId="18" fillId="0" borderId="21" xfId="0" applyFont="1" applyBorder="1" applyAlignment="1">
      <alignment horizontal="center" wrapText="1"/>
    </xf>
    <xf numFmtId="1" fontId="0" fillId="34" borderId="27" xfId="0" applyNumberFormat="1" applyFill="1" applyBorder="1" applyAlignment="1">
      <alignment horizontal="center" wrapText="1"/>
    </xf>
    <xf numFmtId="0" fontId="16" fillId="0" borderId="15" xfId="0" applyFont="1" applyBorder="1" applyAlignment="1">
      <alignment wrapText="1"/>
    </xf>
    <xf numFmtId="0" fontId="18" fillId="0" borderId="15" xfId="0" applyFont="1" applyBorder="1" applyAlignment="1">
      <alignment horizontal="center" wrapText="1"/>
    </xf>
    <xf numFmtId="0" fontId="16" fillId="0" borderId="19" xfId="0" applyFont="1" applyBorder="1" applyAlignment="1">
      <alignment horizontal="center" wrapText="1"/>
    </xf>
    <xf numFmtId="0" fontId="18" fillId="0" borderId="19" xfId="0" applyFont="1" applyBorder="1" applyAlignment="1">
      <alignment horizontal="center" wrapText="1"/>
    </xf>
    <xf numFmtId="0" fontId="16" fillId="0" borderId="11" xfId="0" applyFont="1" applyBorder="1" applyAlignment="1">
      <alignment wrapText="1"/>
    </xf>
    <xf numFmtId="0" fontId="16" fillId="0" borderId="24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6" fillId="0" borderId="0" xfId="0" applyFont="1" applyAlignment="1">
      <alignment wrapText="1"/>
    </xf>
    <xf numFmtId="0" fontId="20" fillId="0" borderId="0" xfId="42" applyAlignment="1">
      <alignment wrapText="1"/>
    </xf>
    <xf numFmtId="0" fontId="16" fillId="0" borderId="12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0" xfId="0" applyFont="1" applyAlignment="1">
      <alignment horizontal="right" wrapText="1"/>
    </xf>
    <xf numFmtId="0" fontId="0" fillId="0" borderId="1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center" wrapText="1"/>
    </xf>
    <xf numFmtId="0" fontId="16" fillId="0" borderId="0" xfId="0" applyFont="1" applyAlignment="1">
      <alignment horizontal="center" wrapText="1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mran.asjad@umt.edu.p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41"/>
  <sheetViews>
    <sheetView showGridLines="0" tabSelected="1" topLeftCell="B8" zoomScale="150" zoomScaleNormal="150" workbookViewId="0">
      <selection activeCell="AE5" sqref="AE5"/>
    </sheetView>
  </sheetViews>
  <sheetFormatPr defaultRowHeight="15"/>
  <cols>
    <col min="1" max="1" width="5.140625" bestFit="1" customWidth="1"/>
    <col min="2" max="2" width="12" bestFit="1" customWidth="1"/>
    <col min="3" max="3" width="26.28515625" customWidth="1"/>
    <col min="4" max="4" width="4.85546875" customWidth="1"/>
    <col min="5" max="5" width="4" customWidth="1"/>
    <col min="6" max="6" width="0.140625" customWidth="1"/>
    <col min="7" max="8" width="4" hidden="1" customWidth="1"/>
    <col min="9" max="9" width="4.42578125" hidden="1" customWidth="1"/>
    <col min="10" max="10" width="4.5703125" customWidth="1"/>
    <col min="11" max="11" width="4.28515625" customWidth="1"/>
    <col min="12" max="12" width="3.5703125" hidden="1" customWidth="1"/>
    <col min="13" max="14" width="3.5703125" customWidth="1"/>
    <col min="15" max="15" width="6.28515625" customWidth="1"/>
    <col min="16" max="16" width="5" customWidth="1"/>
    <col min="17" max="17" width="4" customWidth="1"/>
    <col min="18" max="18" width="4.5703125" customWidth="1"/>
    <col min="19" max="19" width="4.28515625" customWidth="1"/>
    <col min="20" max="20" width="4.140625" hidden="1" customWidth="1"/>
    <col min="21" max="21" width="4.85546875" hidden="1" customWidth="1"/>
    <col min="22" max="22" width="5.42578125" bestFit="1" customWidth="1"/>
    <col min="23" max="23" width="6.5703125" hidden="1" customWidth="1"/>
    <col min="24" max="24" width="3.28515625" hidden="1" customWidth="1"/>
    <col min="25" max="25" width="5.5703125" customWidth="1"/>
    <col min="26" max="26" width="0.140625" customWidth="1"/>
    <col min="27" max="27" width="7" customWidth="1"/>
    <col min="28" max="28" width="5.5703125" bestFit="1" customWidth="1"/>
    <col min="29" max="30" width="6.42578125" bestFit="1" customWidth="1"/>
  </cols>
  <sheetData>
    <row r="1" spans="1:30" ht="22.5" customHeight="1">
      <c r="A1" s="66"/>
      <c r="B1" s="66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4" t="s">
        <v>0</v>
      </c>
      <c r="W1" s="74"/>
      <c r="X1" s="74"/>
      <c r="Y1" s="74"/>
      <c r="Z1" s="74"/>
      <c r="AA1" s="74"/>
      <c r="AB1" s="74"/>
      <c r="AC1" s="74"/>
      <c r="AD1" s="74"/>
    </row>
    <row r="2" spans="1:30" ht="17.25" customHeight="1">
      <c r="A2" s="66"/>
      <c r="B2" s="66"/>
      <c r="C2" s="78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4" t="s">
        <v>55</v>
      </c>
      <c r="W2" s="74"/>
      <c r="X2" s="74"/>
      <c r="Y2" s="74"/>
      <c r="Z2" s="74"/>
      <c r="AA2" s="74"/>
      <c r="AB2" s="74"/>
      <c r="AC2" s="74"/>
      <c r="AD2" s="74"/>
    </row>
    <row r="3" spans="1:30" ht="19.5" customHeight="1">
      <c r="A3" s="66"/>
      <c r="B3" s="66"/>
      <c r="C3" s="78" t="s">
        <v>2</v>
      </c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4" t="s">
        <v>21</v>
      </c>
      <c r="W3" s="74"/>
      <c r="X3" s="74"/>
      <c r="Y3" s="74"/>
      <c r="Z3" s="74"/>
      <c r="AA3" s="74"/>
      <c r="AB3" s="74"/>
      <c r="AC3" s="74"/>
      <c r="AD3" s="74"/>
    </row>
    <row r="4" spans="1:30" ht="24.75" customHeight="1">
      <c r="A4" s="66"/>
      <c r="B4" s="66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66"/>
      <c r="W4" s="66"/>
      <c r="X4" s="66"/>
      <c r="Y4" s="66"/>
      <c r="Z4" s="66"/>
      <c r="AA4" s="66"/>
      <c r="AB4" s="66"/>
      <c r="AC4" s="66"/>
      <c r="AD4" s="66"/>
    </row>
    <row r="5" spans="1:30" ht="15" customHeight="1">
      <c r="A5" s="67" t="s">
        <v>54</v>
      </c>
      <c r="B5" s="67"/>
      <c r="C5" s="67"/>
      <c r="D5" s="67" t="s">
        <v>53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74" t="s">
        <v>56</v>
      </c>
      <c r="AC5" s="74"/>
      <c r="AD5" s="74"/>
    </row>
    <row r="6" spans="1:30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6"/>
      <c r="AC6" s="66"/>
      <c r="AD6" s="66"/>
    </row>
    <row r="7" spans="1:30" ht="15" customHeight="1">
      <c r="A7" s="67" t="s">
        <v>14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 t="s">
        <v>16</v>
      </c>
      <c r="Q7" s="67"/>
      <c r="R7" s="67"/>
      <c r="S7" s="67"/>
      <c r="T7" s="67"/>
      <c r="U7" s="67"/>
      <c r="V7" s="67"/>
      <c r="W7" s="65"/>
      <c r="X7" s="65"/>
      <c r="Y7" s="65"/>
      <c r="Z7" s="68" t="s">
        <v>15</v>
      </c>
      <c r="AA7" s="68"/>
      <c r="AB7" s="68"/>
      <c r="AC7" s="68"/>
      <c r="AD7" s="68"/>
    </row>
    <row r="8" spans="1:30">
      <c r="A8" s="75"/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6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</row>
    <row r="9" spans="1:30" ht="36.75" customHeight="1">
      <c r="A9" s="63" t="s">
        <v>3</v>
      </c>
      <c r="B9" s="70" t="s">
        <v>20</v>
      </c>
      <c r="C9" s="63" t="s">
        <v>19</v>
      </c>
      <c r="D9" s="71" t="s">
        <v>4</v>
      </c>
      <c r="E9" s="72"/>
      <c r="F9" s="72"/>
      <c r="G9" s="72"/>
      <c r="H9" s="72"/>
      <c r="I9" s="72"/>
      <c r="J9" s="72"/>
      <c r="K9" s="72"/>
      <c r="L9" s="73"/>
      <c r="M9" s="26"/>
      <c r="N9" s="61"/>
      <c r="O9" s="59" t="s">
        <v>5</v>
      </c>
      <c r="P9" s="71" t="s">
        <v>6</v>
      </c>
      <c r="Q9" s="72"/>
      <c r="R9" s="72"/>
      <c r="S9" s="72"/>
      <c r="T9" s="72"/>
      <c r="U9" s="73"/>
      <c r="V9" s="2" t="s">
        <v>5</v>
      </c>
      <c r="W9" s="2" t="s">
        <v>7</v>
      </c>
      <c r="X9" s="2" t="s">
        <v>8</v>
      </c>
      <c r="Y9" s="2" t="s">
        <v>13</v>
      </c>
      <c r="Z9" s="2"/>
      <c r="AA9" s="18" t="s">
        <v>9</v>
      </c>
      <c r="AB9" s="2" t="s">
        <v>10</v>
      </c>
      <c r="AC9" s="2" t="s">
        <v>11</v>
      </c>
      <c r="AD9" s="63" t="s">
        <v>12</v>
      </c>
    </row>
    <row r="10" spans="1:30" ht="45">
      <c r="A10" s="69"/>
      <c r="B10" s="69"/>
      <c r="C10" s="69"/>
      <c r="D10" s="3">
        <v>10</v>
      </c>
      <c r="E10" s="3">
        <v>10</v>
      </c>
      <c r="F10" s="7" t="s">
        <v>17</v>
      </c>
      <c r="G10" s="7" t="s">
        <v>18</v>
      </c>
      <c r="H10" s="7" t="s">
        <v>18</v>
      </c>
      <c r="I10" s="7">
        <v>10</v>
      </c>
      <c r="J10" s="3">
        <v>10</v>
      </c>
      <c r="K10" s="3">
        <v>10</v>
      </c>
      <c r="L10" s="3">
        <v>10</v>
      </c>
      <c r="M10" s="57">
        <v>10</v>
      </c>
      <c r="N10" s="62">
        <v>10</v>
      </c>
      <c r="O10" s="60">
        <v>10</v>
      </c>
      <c r="P10" s="3">
        <v>10</v>
      </c>
      <c r="Q10" s="3">
        <v>10</v>
      </c>
      <c r="R10" s="3">
        <v>10</v>
      </c>
      <c r="S10" s="7">
        <v>10</v>
      </c>
      <c r="T10" s="3">
        <v>10</v>
      </c>
      <c r="U10" s="3">
        <v>10</v>
      </c>
      <c r="V10" s="3">
        <v>15</v>
      </c>
      <c r="W10" s="3"/>
      <c r="X10" s="3"/>
      <c r="Y10" s="11">
        <v>25</v>
      </c>
      <c r="Z10" s="3"/>
      <c r="AA10" s="3">
        <v>50</v>
      </c>
      <c r="AB10" s="3">
        <v>50</v>
      </c>
      <c r="AC10" s="3">
        <v>100</v>
      </c>
      <c r="AD10" s="64"/>
    </row>
    <row r="11" spans="1:30" ht="15.75" thickBot="1">
      <c r="A11" s="21">
        <v>1</v>
      </c>
      <c r="B11" s="24">
        <v>14019019107</v>
      </c>
      <c r="C11" s="24" t="s">
        <v>22</v>
      </c>
      <c r="D11" s="28">
        <v>7</v>
      </c>
      <c r="E11" s="29">
        <v>9</v>
      </c>
      <c r="F11" s="29"/>
      <c r="G11" s="29"/>
      <c r="H11" s="29"/>
      <c r="I11" s="30"/>
      <c r="J11" s="31">
        <v>10</v>
      </c>
      <c r="K11" s="30">
        <v>10</v>
      </c>
      <c r="L11" s="29"/>
      <c r="M11" s="55">
        <v>0</v>
      </c>
      <c r="N11" s="32">
        <v>10</v>
      </c>
      <c r="O11" s="27">
        <f>(SUM(D11:N11)-SMALL(D11:N11,1)-SMALL(D11:N11,2))/4</f>
        <v>9.75</v>
      </c>
      <c r="P11" s="30">
        <v>10</v>
      </c>
      <c r="Q11" s="33">
        <v>10</v>
      </c>
      <c r="R11" s="33">
        <v>10</v>
      </c>
      <c r="S11" s="33">
        <v>10</v>
      </c>
      <c r="T11" s="34"/>
      <c r="U11" s="33"/>
      <c r="V11" s="12">
        <f>SUM(P11:S11)/40*15</f>
        <v>15</v>
      </c>
      <c r="W11" s="33"/>
      <c r="X11" s="33"/>
      <c r="Y11" s="33">
        <v>23</v>
      </c>
      <c r="Z11" s="1"/>
      <c r="AA11" s="12">
        <f>SUM(O11,V11,Y11)</f>
        <v>47.75</v>
      </c>
      <c r="AB11" s="1"/>
      <c r="AC11" s="13"/>
      <c r="AD11" s="8"/>
    </row>
    <row r="12" spans="1:30" ht="15.75" thickBot="1">
      <c r="A12" s="21">
        <v>2</v>
      </c>
      <c r="B12" s="24">
        <v>14019019087</v>
      </c>
      <c r="C12" s="24" t="s">
        <v>23</v>
      </c>
      <c r="D12" s="28">
        <v>7</v>
      </c>
      <c r="E12" s="29">
        <v>4</v>
      </c>
      <c r="F12" s="29"/>
      <c r="G12" s="29"/>
      <c r="H12" s="29"/>
      <c r="I12" s="30"/>
      <c r="J12" s="31">
        <v>5</v>
      </c>
      <c r="K12" s="30">
        <v>8</v>
      </c>
      <c r="L12" s="29"/>
      <c r="M12" s="55">
        <v>5</v>
      </c>
      <c r="N12" s="32">
        <v>9</v>
      </c>
      <c r="O12" s="27">
        <f>(SUM(D12:N12)-SMALL(D12:N12,1)-SMALL(D12:N12,2))/4</f>
        <v>7.25</v>
      </c>
      <c r="P12" s="30">
        <v>8</v>
      </c>
      <c r="Q12" s="33">
        <v>9</v>
      </c>
      <c r="R12" s="33">
        <v>9</v>
      </c>
      <c r="S12" s="33">
        <v>9</v>
      </c>
      <c r="T12" s="34"/>
      <c r="U12" s="33"/>
      <c r="V12" s="12">
        <f>SUM(P12:S12)/40*15</f>
        <v>13.125</v>
      </c>
      <c r="W12" s="33"/>
      <c r="X12" s="33"/>
      <c r="Y12" s="33">
        <v>13.5</v>
      </c>
      <c r="Z12" s="1"/>
      <c r="AA12" s="12">
        <f t="shared" ref="AA12:AA14" si="0">SUM(O12,V12,Y12)</f>
        <v>33.875</v>
      </c>
      <c r="AB12" s="1"/>
      <c r="AC12" s="13"/>
      <c r="AD12" s="8"/>
    </row>
    <row r="13" spans="1:30" ht="15.75" thickBot="1">
      <c r="A13" s="21">
        <v>3</v>
      </c>
      <c r="B13" s="24">
        <v>14019019131</v>
      </c>
      <c r="C13" s="24" t="s">
        <v>24</v>
      </c>
      <c r="D13" s="28">
        <v>7</v>
      </c>
      <c r="E13" s="29">
        <v>2</v>
      </c>
      <c r="F13" s="29"/>
      <c r="G13" s="29"/>
      <c r="H13" s="29"/>
      <c r="I13" s="30"/>
      <c r="J13" s="31">
        <v>3</v>
      </c>
      <c r="K13" s="30">
        <v>8</v>
      </c>
      <c r="L13" s="29"/>
      <c r="M13" s="55">
        <v>9</v>
      </c>
      <c r="N13" s="32">
        <v>9</v>
      </c>
      <c r="O13" s="27">
        <f t="shared" ref="O13:O41" si="1">(SUM(D13:N13)-SMALL(D13:N13,1)-SMALL(D13:N13,2))/4</f>
        <v>8.25</v>
      </c>
      <c r="P13" s="30">
        <v>9.5</v>
      </c>
      <c r="Q13" s="33">
        <v>10</v>
      </c>
      <c r="R13" s="33">
        <v>10</v>
      </c>
      <c r="S13" s="33">
        <v>10</v>
      </c>
      <c r="T13" s="34"/>
      <c r="U13" s="33"/>
      <c r="V13" s="12">
        <f t="shared" ref="V13:V41" si="2">SUM(P13:S13)/40*15</f>
        <v>14.8125</v>
      </c>
      <c r="W13" s="33"/>
      <c r="X13" s="33"/>
      <c r="Y13" s="33">
        <v>17</v>
      </c>
      <c r="Z13" s="1"/>
      <c r="AA13" s="12">
        <f t="shared" si="0"/>
        <v>40.0625</v>
      </c>
      <c r="AB13" s="1"/>
      <c r="AC13" s="13"/>
      <c r="AD13" s="8"/>
    </row>
    <row r="14" spans="1:30" ht="15.75" thickBot="1">
      <c r="A14" s="21">
        <v>4</v>
      </c>
      <c r="B14" s="24">
        <v>14019019081</v>
      </c>
      <c r="C14" s="24" t="s">
        <v>25</v>
      </c>
      <c r="D14" s="28">
        <v>7</v>
      </c>
      <c r="E14" s="29">
        <v>3</v>
      </c>
      <c r="F14" s="29"/>
      <c r="G14" s="29"/>
      <c r="H14" s="29"/>
      <c r="I14" s="30"/>
      <c r="J14" s="31">
        <v>9</v>
      </c>
      <c r="K14" s="30">
        <v>9</v>
      </c>
      <c r="L14" s="29"/>
      <c r="M14" s="55">
        <v>7</v>
      </c>
      <c r="N14" s="32">
        <v>9</v>
      </c>
      <c r="O14" s="27">
        <f t="shared" si="1"/>
        <v>8.5</v>
      </c>
      <c r="P14" s="30">
        <v>9</v>
      </c>
      <c r="Q14" s="33">
        <v>10</v>
      </c>
      <c r="R14" s="33">
        <v>10</v>
      </c>
      <c r="S14" s="33">
        <v>10</v>
      </c>
      <c r="T14" s="34"/>
      <c r="U14" s="33"/>
      <c r="V14" s="12">
        <f t="shared" si="2"/>
        <v>14.625</v>
      </c>
      <c r="W14" s="33"/>
      <c r="X14" s="33"/>
      <c r="Y14" s="33">
        <v>20</v>
      </c>
      <c r="Z14" s="1"/>
      <c r="AA14" s="12">
        <f t="shared" si="0"/>
        <v>43.125</v>
      </c>
      <c r="AB14" s="1"/>
      <c r="AC14" s="13"/>
      <c r="AD14" s="8"/>
    </row>
    <row r="15" spans="1:30" ht="15.75" thickBot="1">
      <c r="A15" s="21">
        <v>5</v>
      </c>
      <c r="B15" s="24">
        <v>14019019108</v>
      </c>
      <c r="C15" s="24" t="s">
        <v>26</v>
      </c>
      <c r="D15" s="28">
        <v>7</v>
      </c>
      <c r="E15" s="29">
        <v>7</v>
      </c>
      <c r="F15" s="29"/>
      <c r="G15" s="29"/>
      <c r="H15" s="29"/>
      <c r="I15" s="30"/>
      <c r="J15" s="31">
        <v>6</v>
      </c>
      <c r="K15" s="30">
        <v>9</v>
      </c>
      <c r="L15" s="29"/>
      <c r="M15" s="55">
        <v>8</v>
      </c>
      <c r="N15" s="32">
        <v>9</v>
      </c>
      <c r="O15" s="27">
        <f t="shared" si="1"/>
        <v>8.25</v>
      </c>
      <c r="P15" s="30">
        <v>8</v>
      </c>
      <c r="Q15" s="33">
        <v>9</v>
      </c>
      <c r="R15" s="33">
        <v>9</v>
      </c>
      <c r="S15" s="33">
        <v>9</v>
      </c>
      <c r="T15" s="34"/>
      <c r="U15" s="33"/>
      <c r="V15" s="12">
        <f t="shared" si="2"/>
        <v>13.125</v>
      </c>
      <c r="W15" s="33"/>
      <c r="X15" s="33"/>
      <c r="Y15" s="33">
        <v>22</v>
      </c>
      <c r="Z15" s="1"/>
      <c r="AA15" s="12">
        <f t="shared" ref="AA15:AA41" si="3">SUM(O15,V15,Y15)</f>
        <v>43.375</v>
      </c>
      <c r="AB15" s="1"/>
      <c r="AC15" s="13"/>
      <c r="AD15" s="8"/>
    </row>
    <row r="16" spans="1:30" ht="15.75" thickBot="1">
      <c r="A16" s="21">
        <v>6</v>
      </c>
      <c r="B16" s="24">
        <v>14019019106</v>
      </c>
      <c r="C16" s="24" t="s">
        <v>27</v>
      </c>
      <c r="D16" s="28">
        <v>7</v>
      </c>
      <c r="E16" s="29">
        <v>8</v>
      </c>
      <c r="F16" s="29"/>
      <c r="G16" s="29"/>
      <c r="H16" s="29"/>
      <c r="I16" s="30"/>
      <c r="J16" s="31">
        <v>5</v>
      </c>
      <c r="K16" s="30">
        <v>9</v>
      </c>
      <c r="L16" s="29"/>
      <c r="M16" s="55">
        <v>10</v>
      </c>
      <c r="N16" s="32">
        <v>9</v>
      </c>
      <c r="O16" s="27">
        <f t="shared" si="1"/>
        <v>9</v>
      </c>
      <c r="P16" s="30">
        <v>8.5</v>
      </c>
      <c r="Q16" s="33">
        <v>9.5</v>
      </c>
      <c r="R16" s="33">
        <v>9.5</v>
      </c>
      <c r="S16" s="33">
        <v>9.5</v>
      </c>
      <c r="T16" s="34"/>
      <c r="U16" s="33"/>
      <c r="V16" s="12">
        <f t="shared" si="2"/>
        <v>13.875</v>
      </c>
      <c r="W16" s="33"/>
      <c r="X16" s="33"/>
      <c r="Y16" s="33">
        <v>21</v>
      </c>
      <c r="Z16" s="1"/>
      <c r="AA16" s="12">
        <f t="shared" si="3"/>
        <v>43.875</v>
      </c>
      <c r="AB16" s="1"/>
      <c r="AC16" s="13"/>
      <c r="AD16" s="8"/>
    </row>
    <row r="17" spans="1:34" ht="15.75" thickBot="1">
      <c r="A17" s="21">
        <v>7</v>
      </c>
      <c r="B17" s="24">
        <v>14019019058</v>
      </c>
      <c r="C17" s="24" t="s">
        <v>28</v>
      </c>
      <c r="D17" s="28">
        <v>5</v>
      </c>
      <c r="E17" s="29">
        <v>6</v>
      </c>
      <c r="F17" s="29"/>
      <c r="G17" s="29"/>
      <c r="H17" s="29"/>
      <c r="I17" s="30"/>
      <c r="J17" s="31">
        <v>10</v>
      </c>
      <c r="K17" s="30">
        <v>0</v>
      </c>
      <c r="L17" s="29"/>
      <c r="M17" s="55">
        <v>0</v>
      </c>
      <c r="N17" s="32">
        <v>9</v>
      </c>
      <c r="O17" s="27">
        <f t="shared" si="1"/>
        <v>7.5</v>
      </c>
      <c r="P17" s="30">
        <v>9</v>
      </c>
      <c r="Q17" s="33">
        <v>10</v>
      </c>
      <c r="R17" s="33">
        <v>10</v>
      </c>
      <c r="S17" s="33">
        <v>10</v>
      </c>
      <c r="T17" s="34"/>
      <c r="U17" s="33"/>
      <c r="V17" s="12">
        <f t="shared" si="2"/>
        <v>14.625</v>
      </c>
      <c r="W17" s="33"/>
      <c r="X17" s="33"/>
      <c r="Y17" s="33">
        <v>22</v>
      </c>
      <c r="Z17" s="1"/>
      <c r="AA17" s="12">
        <f t="shared" si="3"/>
        <v>44.125</v>
      </c>
      <c r="AB17" s="1"/>
      <c r="AC17" s="13"/>
      <c r="AD17" s="8"/>
    </row>
    <row r="18" spans="1:34" ht="15.75" thickBot="1">
      <c r="A18" s="21">
        <v>8</v>
      </c>
      <c r="B18" s="24">
        <v>14019019100</v>
      </c>
      <c r="C18" s="24" t="s">
        <v>29</v>
      </c>
      <c r="D18" s="28">
        <v>7</v>
      </c>
      <c r="E18" s="29">
        <v>2.5</v>
      </c>
      <c r="F18" s="29"/>
      <c r="G18" s="29"/>
      <c r="H18" s="29"/>
      <c r="I18" s="30"/>
      <c r="J18" s="31">
        <v>3</v>
      </c>
      <c r="K18" s="30">
        <v>8</v>
      </c>
      <c r="L18" s="29"/>
      <c r="M18" s="55">
        <v>10</v>
      </c>
      <c r="N18" s="32">
        <v>9</v>
      </c>
      <c r="O18" s="27">
        <f t="shared" si="1"/>
        <v>8.5</v>
      </c>
      <c r="P18" s="30">
        <v>9.5</v>
      </c>
      <c r="Q18" s="33">
        <v>10</v>
      </c>
      <c r="R18" s="33">
        <v>10</v>
      </c>
      <c r="S18" s="33">
        <v>10</v>
      </c>
      <c r="T18" s="34"/>
      <c r="U18" s="33"/>
      <c r="V18" s="12">
        <f t="shared" si="2"/>
        <v>14.8125</v>
      </c>
      <c r="W18" s="33"/>
      <c r="X18" s="33"/>
      <c r="Y18" s="33">
        <v>17</v>
      </c>
      <c r="Z18" s="1"/>
      <c r="AA18" s="12">
        <f t="shared" si="3"/>
        <v>40.3125</v>
      </c>
      <c r="AB18" s="1"/>
      <c r="AC18" s="13"/>
      <c r="AD18" s="8"/>
    </row>
    <row r="19" spans="1:34" ht="15.75" thickBot="1">
      <c r="A19" s="21">
        <v>9</v>
      </c>
      <c r="B19" s="24">
        <v>14019019050</v>
      </c>
      <c r="C19" s="24" t="s">
        <v>30</v>
      </c>
      <c r="D19" s="28">
        <v>7</v>
      </c>
      <c r="E19" s="29">
        <v>4</v>
      </c>
      <c r="F19" s="29"/>
      <c r="G19" s="29"/>
      <c r="H19" s="29"/>
      <c r="I19" s="30"/>
      <c r="J19" s="31">
        <v>10</v>
      </c>
      <c r="K19" s="30">
        <v>0</v>
      </c>
      <c r="L19" s="29"/>
      <c r="M19" s="55">
        <v>4</v>
      </c>
      <c r="N19" s="32">
        <v>9</v>
      </c>
      <c r="O19" s="27">
        <f t="shared" si="1"/>
        <v>7.5</v>
      </c>
      <c r="P19" s="30">
        <v>9</v>
      </c>
      <c r="Q19" s="33">
        <v>10</v>
      </c>
      <c r="R19" s="35">
        <v>9</v>
      </c>
      <c r="S19" s="36">
        <v>10</v>
      </c>
      <c r="T19" s="34"/>
      <c r="U19" s="33"/>
      <c r="V19" s="12">
        <f t="shared" si="2"/>
        <v>14.25</v>
      </c>
      <c r="W19" s="33"/>
      <c r="X19" s="33"/>
      <c r="Y19" s="33">
        <v>14</v>
      </c>
      <c r="Z19" s="1"/>
      <c r="AA19" s="12">
        <f t="shared" si="3"/>
        <v>35.75</v>
      </c>
      <c r="AB19" s="1"/>
      <c r="AC19" s="13"/>
      <c r="AD19" s="8"/>
    </row>
    <row r="20" spans="1:34" ht="15.75" thickBot="1">
      <c r="A20" s="21">
        <v>10</v>
      </c>
      <c r="B20" s="24">
        <v>14019019144</v>
      </c>
      <c r="C20" s="24" t="s">
        <v>31</v>
      </c>
      <c r="D20" s="28">
        <v>7</v>
      </c>
      <c r="E20" s="29">
        <v>5</v>
      </c>
      <c r="F20" s="29"/>
      <c r="G20" s="29"/>
      <c r="H20" s="29"/>
      <c r="I20" s="30"/>
      <c r="J20" s="31">
        <v>10</v>
      </c>
      <c r="K20" s="30">
        <v>5</v>
      </c>
      <c r="L20" s="29"/>
      <c r="M20" s="55">
        <v>10</v>
      </c>
      <c r="N20" s="32">
        <v>10</v>
      </c>
      <c r="O20" s="27">
        <f t="shared" si="1"/>
        <v>9.25</v>
      </c>
      <c r="P20" s="30">
        <v>8.5</v>
      </c>
      <c r="Q20" s="33">
        <v>9.5</v>
      </c>
      <c r="R20" s="35">
        <v>9</v>
      </c>
      <c r="S20" s="36">
        <v>10</v>
      </c>
      <c r="T20" s="34"/>
      <c r="U20" s="33"/>
      <c r="V20" s="12">
        <f t="shared" si="2"/>
        <v>13.875</v>
      </c>
      <c r="W20" s="33"/>
      <c r="X20" s="33"/>
      <c r="Y20" s="33">
        <v>12</v>
      </c>
      <c r="Z20" s="1"/>
      <c r="AA20" s="12">
        <f t="shared" si="3"/>
        <v>35.125</v>
      </c>
      <c r="AB20" s="1"/>
      <c r="AC20" s="13"/>
      <c r="AD20" s="8"/>
    </row>
    <row r="21" spans="1:34" ht="15.75" thickBot="1">
      <c r="A21" s="21">
        <v>11</v>
      </c>
      <c r="B21" s="24">
        <v>14019019054</v>
      </c>
      <c r="C21" s="24" t="s">
        <v>32</v>
      </c>
      <c r="D21" s="28">
        <v>7</v>
      </c>
      <c r="E21" s="29">
        <v>0</v>
      </c>
      <c r="F21" s="29"/>
      <c r="G21" s="29"/>
      <c r="H21" s="29"/>
      <c r="I21" s="30"/>
      <c r="J21" s="31">
        <v>4</v>
      </c>
      <c r="K21" s="30">
        <v>7</v>
      </c>
      <c r="L21" s="29"/>
      <c r="M21" s="55">
        <v>5</v>
      </c>
      <c r="N21" s="32">
        <v>9</v>
      </c>
      <c r="O21" s="27">
        <f t="shared" si="1"/>
        <v>7</v>
      </c>
      <c r="P21" s="30">
        <v>8.5</v>
      </c>
      <c r="Q21" s="33">
        <v>9.5</v>
      </c>
      <c r="R21" s="35">
        <v>10</v>
      </c>
      <c r="S21" s="36">
        <v>9</v>
      </c>
      <c r="T21" s="34"/>
      <c r="U21" s="33"/>
      <c r="V21" s="12">
        <f t="shared" si="2"/>
        <v>13.875</v>
      </c>
      <c r="W21" s="33"/>
      <c r="X21" s="33"/>
      <c r="Y21" s="33">
        <v>3</v>
      </c>
      <c r="Z21" s="1"/>
      <c r="AA21" s="12">
        <f t="shared" si="3"/>
        <v>23.875</v>
      </c>
      <c r="AB21" s="1"/>
      <c r="AC21" s="13"/>
      <c r="AD21" s="8"/>
    </row>
    <row r="22" spans="1:34" s="5" customFormat="1" ht="15" customHeight="1" thickBot="1">
      <c r="A22" s="21">
        <v>12</v>
      </c>
      <c r="B22" s="24">
        <v>14019019072</v>
      </c>
      <c r="C22" s="24" t="s">
        <v>33</v>
      </c>
      <c r="D22" s="28">
        <v>7</v>
      </c>
      <c r="E22" s="29">
        <v>9</v>
      </c>
      <c r="F22" s="29"/>
      <c r="G22" s="29"/>
      <c r="H22" s="29"/>
      <c r="I22" s="30"/>
      <c r="J22" s="31">
        <v>10</v>
      </c>
      <c r="K22" s="37">
        <v>9</v>
      </c>
      <c r="L22" s="38"/>
      <c r="M22" s="58">
        <v>0</v>
      </c>
      <c r="N22" s="32">
        <v>9</v>
      </c>
      <c r="O22" s="27">
        <f t="shared" si="1"/>
        <v>9.25</v>
      </c>
      <c r="P22" s="37">
        <v>9.5</v>
      </c>
      <c r="Q22" s="40">
        <v>9</v>
      </c>
      <c r="R22" s="41">
        <v>9</v>
      </c>
      <c r="S22" s="42">
        <v>10</v>
      </c>
      <c r="T22" s="43"/>
      <c r="U22" s="40"/>
      <c r="V22" s="12">
        <f t="shared" si="2"/>
        <v>14.0625</v>
      </c>
      <c r="W22" s="40"/>
      <c r="X22" s="40"/>
      <c r="Y22" s="40">
        <v>18.5</v>
      </c>
      <c r="Z22" s="6"/>
      <c r="AA22" s="12">
        <f t="shared" si="3"/>
        <v>41.8125</v>
      </c>
      <c r="AB22" s="6"/>
      <c r="AC22" s="13"/>
      <c r="AD22" s="9"/>
    </row>
    <row r="23" spans="1:34" ht="15.75" thickBot="1">
      <c r="A23" s="21">
        <v>13</v>
      </c>
      <c r="B23" s="24">
        <v>14019019022</v>
      </c>
      <c r="C23" s="24" t="s">
        <v>34</v>
      </c>
      <c r="D23" s="28">
        <v>7</v>
      </c>
      <c r="E23" s="29">
        <v>10</v>
      </c>
      <c r="F23" s="29"/>
      <c r="G23" s="29"/>
      <c r="H23" s="29"/>
      <c r="I23" s="30"/>
      <c r="J23" s="31">
        <v>10</v>
      </c>
      <c r="K23" s="30">
        <v>7</v>
      </c>
      <c r="L23" s="29"/>
      <c r="M23" s="55">
        <v>9</v>
      </c>
      <c r="N23" s="32">
        <v>9</v>
      </c>
      <c r="O23" s="27">
        <f t="shared" si="1"/>
        <v>9.5</v>
      </c>
      <c r="P23" s="30">
        <v>8</v>
      </c>
      <c r="Q23" s="33">
        <v>9</v>
      </c>
      <c r="R23" s="41">
        <v>9</v>
      </c>
      <c r="S23" s="42">
        <v>10</v>
      </c>
      <c r="T23" s="34"/>
      <c r="U23" s="33"/>
      <c r="V23" s="12">
        <f t="shared" si="2"/>
        <v>13.5</v>
      </c>
      <c r="W23" s="33"/>
      <c r="X23" s="33"/>
      <c r="Y23" s="33">
        <v>25</v>
      </c>
      <c r="Z23" s="1"/>
      <c r="AA23" s="12">
        <f t="shared" si="3"/>
        <v>48</v>
      </c>
      <c r="AB23" s="1"/>
      <c r="AC23" s="13"/>
      <c r="AD23" s="8"/>
    </row>
    <row r="24" spans="1:34" ht="15.75" thickBot="1">
      <c r="A24" s="21">
        <v>14</v>
      </c>
      <c r="B24" s="23">
        <v>14019019082</v>
      </c>
      <c r="C24" s="24" t="s">
        <v>35</v>
      </c>
      <c r="D24" s="28">
        <v>7</v>
      </c>
      <c r="E24" s="38">
        <v>7</v>
      </c>
      <c r="F24" s="38"/>
      <c r="G24" s="38"/>
      <c r="H24" s="38"/>
      <c r="I24" s="37"/>
      <c r="J24" s="44">
        <v>10</v>
      </c>
      <c r="K24" s="30">
        <v>7</v>
      </c>
      <c r="L24" s="29"/>
      <c r="M24" s="55">
        <v>0</v>
      </c>
      <c r="N24" s="32">
        <v>9</v>
      </c>
      <c r="O24" s="27">
        <f t="shared" si="1"/>
        <v>8.25</v>
      </c>
      <c r="P24" s="30">
        <v>10</v>
      </c>
      <c r="Q24" s="33">
        <v>10</v>
      </c>
      <c r="R24" s="41">
        <v>9</v>
      </c>
      <c r="S24" s="42">
        <v>10</v>
      </c>
      <c r="T24" s="34"/>
      <c r="U24" s="33"/>
      <c r="V24" s="12">
        <f t="shared" si="2"/>
        <v>14.625</v>
      </c>
      <c r="W24" s="33"/>
      <c r="X24" s="33"/>
      <c r="Y24" s="33">
        <v>25</v>
      </c>
      <c r="Z24" s="1"/>
      <c r="AA24" s="12">
        <f t="shared" si="3"/>
        <v>47.875</v>
      </c>
      <c r="AB24" s="1"/>
      <c r="AC24" s="13"/>
      <c r="AD24" s="8"/>
    </row>
    <row r="25" spans="1:34" ht="15.75" thickBot="1">
      <c r="A25" s="21">
        <v>15</v>
      </c>
      <c r="B25" s="24">
        <v>14019019114</v>
      </c>
      <c r="C25" s="24" t="s">
        <v>36</v>
      </c>
      <c r="D25" s="28">
        <v>6</v>
      </c>
      <c r="E25" s="29">
        <v>5</v>
      </c>
      <c r="F25" s="29"/>
      <c r="G25" s="29"/>
      <c r="H25" s="29"/>
      <c r="I25" s="30"/>
      <c r="J25" s="31">
        <v>5</v>
      </c>
      <c r="K25" s="30">
        <v>6</v>
      </c>
      <c r="L25" s="29"/>
      <c r="M25" s="55">
        <v>10</v>
      </c>
      <c r="N25" s="32">
        <v>9</v>
      </c>
      <c r="O25" s="27">
        <f t="shared" si="1"/>
        <v>7.75</v>
      </c>
      <c r="P25" s="30">
        <v>10</v>
      </c>
      <c r="Q25" s="33">
        <v>9</v>
      </c>
      <c r="R25" s="35">
        <v>9</v>
      </c>
      <c r="S25" s="42">
        <v>10</v>
      </c>
      <c r="T25" s="34"/>
      <c r="U25" s="33"/>
      <c r="V25" s="12">
        <f t="shared" si="2"/>
        <v>14.25</v>
      </c>
      <c r="W25" s="33"/>
      <c r="X25" s="33"/>
      <c r="Y25" s="33">
        <v>17</v>
      </c>
      <c r="Z25" s="1"/>
      <c r="AA25" s="12">
        <f t="shared" si="3"/>
        <v>39</v>
      </c>
      <c r="AB25" s="1"/>
      <c r="AC25" s="13"/>
      <c r="AD25" s="8"/>
    </row>
    <row r="26" spans="1:34" ht="15.75" thickBot="1">
      <c r="A26" s="21">
        <v>16</v>
      </c>
      <c r="B26" s="24">
        <v>14019019048</v>
      </c>
      <c r="C26" s="24" t="s">
        <v>37</v>
      </c>
      <c r="D26" s="28">
        <v>3</v>
      </c>
      <c r="E26" s="29">
        <v>5</v>
      </c>
      <c r="F26" s="29"/>
      <c r="G26" s="29"/>
      <c r="H26" s="29"/>
      <c r="I26" s="30"/>
      <c r="J26" s="31">
        <v>0</v>
      </c>
      <c r="K26" s="30">
        <v>5</v>
      </c>
      <c r="L26" s="29"/>
      <c r="M26" s="55">
        <v>0</v>
      </c>
      <c r="N26" s="32">
        <v>9</v>
      </c>
      <c r="O26" s="27">
        <f t="shared" si="1"/>
        <v>5.5</v>
      </c>
      <c r="P26" s="30">
        <v>9.5</v>
      </c>
      <c r="Q26" s="33">
        <v>10</v>
      </c>
      <c r="R26" s="35">
        <v>9</v>
      </c>
      <c r="S26" s="42">
        <v>10</v>
      </c>
      <c r="T26" s="34"/>
      <c r="U26" s="33"/>
      <c r="V26" s="12">
        <f t="shared" si="2"/>
        <v>14.4375</v>
      </c>
      <c r="W26" s="33"/>
      <c r="X26" s="33"/>
      <c r="Y26" s="33">
        <v>8.5</v>
      </c>
      <c r="Z26" s="1"/>
      <c r="AA26" s="12">
        <f t="shared" si="3"/>
        <v>28.4375</v>
      </c>
      <c r="AB26" s="1"/>
      <c r="AC26" s="13"/>
      <c r="AD26" s="8"/>
    </row>
    <row r="27" spans="1:34" ht="15.75" thickBot="1">
      <c r="A27" s="21">
        <v>17</v>
      </c>
      <c r="B27" s="24">
        <v>14019019026</v>
      </c>
      <c r="C27" s="24" t="s">
        <v>38</v>
      </c>
      <c r="D27" s="28">
        <v>7</v>
      </c>
      <c r="E27" s="29">
        <v>9</v>
      </c>
      <c r="F27" s="29"/>
      <c r="G27" s="29"/>
      <c r="H27" s="29"/>
      <c r="I27" s="30"/>
      <c r="J27" s="31">
        <v>5</v>
      </c>
      <c r="K27" s="30">
        <v>8</v>
      </c>
      <c r="L27" s="29"/>
      <c r="M27" s="55">
        <v>10</v>
      </c>
      <c r="N27" s="32">
        <v>9</v>
      </c>
      <c r="O27" s="27">
        <f t="shared" si="1"/>
        <v>9</v>
      </c>
      <c r="P27" s="30">
        <v>9.5</v>
      </c>
      <c r="Q27" s="33">
        <v>10</v>
      </c>
      <c r="R27" s="35">
        <v>9</v>
      </c>
      <c r="S27" s="42">
        <v>10</v>
      </c>
      <c r="T27" s="34"/>
      <c r="U27" s="33"/>
      <c r="V27" s="12">
        <f t="shared" si="2"/>
        <v>14.4375</v>
      </c>
      <c r="W27" s="33"/>
      <c r="X27" s="33"/>
      <c r="Y27" s="33">
        <v>25</v>
      </c>
      <c r="Z27" s="1"/>
      <c r="AA27" s="12">
        <f t="shared" si="3"/>
        <v>48.4375</v>
      </c>
      <c r="AB27" s="1"/>
      <c r="AC27" s="13"/>
      <c r="AD27" s="8"/>
    </row>
    <row r="28" spans="1:34" ht="16.5" customHeight="1" thickBot="1">
      <c r="A28" s="21">
        <v>18</v>
      </c>
      <c r="B28" s="24">
        <v>14019019038</v>
      </c>
      <c r="C28" s="24" t="s">
        <v>39</v>
      </c>
      <c r="D28" s="28">
        <v>5</v>
      </c>
      <c r="E28" s="29">
        <v>5</v>
      </c>
      <c r="F28" s="29"/>
      <c r="G28" s="29"/>
      <c r="H28" s="29"/>
      <c r="I28" s="30"/>
      <c r="J28" s="31">
        <v>6</v>
      </c>
      <c r="K28" s="30">
        <v>3</v>
      </c>
      <c r="L28" s="29"/>
      <c r="M28" s="55">
        <v>3</v>
      </c>
      <c r="N28" s="32">
        <v>9</v>
      </c>
      <c r="O28" s="27">
        <f t="shared" si="1"/>
        <v>6.25</v>
      </c>
      <c r="P28" s="30">
        <v>9</v>
      </c>
      <c r="Q28" s="33">
        <v>10</v>
      </c>
      <c r="R28" s="35">
        <v>10</v>
      </c>
      <c r="S28" s="42">
        <v>10</v>
      </c>
      <c r="T28" s="34"/>
      <c r="U28" s="33"/>
      <c r="V28" s="12">
        <f t="shared" si="2"/>
        <v>14.625</v>
      </c>
      <c r="W28" s="33"/>
      <c r="X28" s="33"/>
      <c r="Y28" s="33">
        <v>12</v>
      </c>
      <c r="Z28" s="1"/>
      <c r="AA28" s="12">
        <f t="shared" si="3"/>
        <v>32.875</v>
      </c>
      <c r="AB28" s="1"/>
      <c r="AC28" s="13"/>
      <c r="AD28" s="8"/>
    </row>
    <row r="29" spans="1:34" s="4" customFormat="1" ht="15.75" thickBot="1">
      <c r="A29" s="21">
        <v>19</v>
      </c>
      <c r="B29" s="24">
        <v>14019019042</v>
      </c>
      <c r="C29" s="24" t="s">
        <v>40</v>
      </c>
      <c r="D29" s="28">
        <v>7</v>
      </c>
      <c r="E29" s="45">
        <v>5</v>
      </c>
      <c r="F29" s="45"/>
      <c r="G29" s="45"/>
      <c r="H29" s="45"/>
      <c r="I29" s="46"/>
      <c r="J29" s="47">
        <v>10</v>
      </c>
      <c r="K29" s="46">
        <v>9</v>
      </c>
      <c r="L29" s="45"/>
      <c r="M29" s="56">
        <v>10</v>
      </c>
      <c r="N29" s="32">
        <v>9</v>
      </c>
      <c r="O29" s="27">
        <f t="shared" si="1"/>
        <v>9.5</v>
      </c>
      <c r="P29" s="46">
        <v>9</v>
      </c>
      <c r="Q29" s="40">
        <v>10</v>
      </c>
      <c r="R29" s="35">
        <v>10</v>
      </c>
      <c r="S29" s="49">
        <v>9</v>
      </c>
      <c r="T29" s="43"/>
      <c r="U29" s="40"/>
      <c r="V29" s="12">
        <f t="shared" si="2"/>
        <v>14.25</v>
      </c>
      <c r="W29" s="40"/>
      <c r="X29" s="40"/>
      <c r="Y29" s="40">
        <v>23.5</v>
      </c>
      <c r="Z29" s="6"/>
      <c r="AA29" s="12">
        <f t="shared" si="3"/>
        <v>47.25</v>
      </c>
      <c r="AB29" s="6"/>
      <c r="AC29" s="13"/>
      <c r="AD29" s="9"/>
      <c r="AE29" s="5"/>
      <c r="AF29" s="5"/>
      <c r="AG29" s="5"/>
      <c r="AH29" s="5"/>
    </row>
    <row r="30" spans="1:34" ht="15.75" thickBot="1">
      <c r="A30" s="21">
        <v>20</v>
      </c>
      <c r="B30" s="24">
        <v>14019019030</v>
      </c>
      <c r="C30" s="24" t="s">
        <v>41</v>
      </c>
      <c r="D30" s="28">
        <v>7</v>
      </c>
      <c r="E30" s="29">
        <v>5</v>
      </c>
      <c r="F30" s="29"/>
      <c r="G30" s="29"/>
      <c r="H30" s="29"/>
      <c r="I30" s="30"/>
      <c r="J30" s="31">
        <v>10</v>
      </c>
      <c r="K30" s="37">
        <v>9</v>
      </c>
      <c r="L30" s="38"/>
      <c r="M30" s="58">
        <v>9</v>
      </c>
      <c r="N30" s="32">
        <v>9</v>
      </c>
      <c r="O30" s="27">
        <f t="shared" si="1"/>
        <v>9.25</v>
      </c>
      <c r="P30" s="37">
        <v>9</v>
      </c>
      <c r="Q30" s="33">
        <v>10</v>
      </c>
      <c r="R30" s="35">
        <v>10</v>
      </c>
      <c r="S30" s="49">
        <v>9</v>
      </c>
      <c r="T30" s="34"/>
      <c r="U30" s="33"/>
      <c r="V30" s="12">
        <f t="shared" si="2"/>
        <v>14.25</v>
      </c>
      <c r="W30" s="33"/>
      <c r="X30" s="33"/>
      <c r="Y30" s="33">
        <v>25</v>
      </c>
      <c r="Z30" s="1"/>
      <c r="AA30" s="12">
        <f t="shared" si="3"/>
        <v>48.5</v>
      </c>
      <c r="AB30" s="1"/>
      <c r="AC30" s="13"/>
      <c r="AD30" s="8"/>
    </row>
    <row r="31" spans="1:34" ht="15.75" thickBot="1">
      <c r="A31" s="21">
        <v>21</v>
      </c>
      <c r="B31" s="24">
        <v>14019019028</v>
      </c>
      <c r="C31" s="23" t="s">
        <v>42</v>
      </c>
      <c r="D31" s="28">
        <v>6</v>
      </c>
      <c r="E31" s="50">
        <v>0</v>
      </c>
      <c r="F31" s="51"/>
      <c r="G31" s="51"/>
      <c r="H31" s="51"/>
      <c r="I31" s="51"/>
      <c r="J31" s="50">
        <v>0</v>
      </c>
      <c r="K31" s="50">
        <v>7</v>
      </c>
      <c r="L31" s="52"/>
      <c r="M31" s="55">
        <v>8</v>
      </c>
      <c r="N31" s="32">
        <v>9</v>
      </c>
      <c r="O31" s="27">
        <f t="shared" si="1"/>
        <v>7.5</v>
      </c>
      <c r="P31" s="50">
        <v>10</v>
      </c>
      <c r="Q31" s="53">
        <v>10</v>
      </c>
      <c r="R31" s="35">
        <v>10</v>
      </c>
      <c r="S31" s="49">
        <v>9</v>
      </c>
      <c r="T31" s="54"/>
      <c r="U31" s="53"/>
      <c r="V31" s="12">
        <f t="shared" si="2"/>
        <v>14.625</v>
      </c>
      <c r="W31" s="53"/>
      <c r="X31" s="53"/>
      <c r="Y31" s="53">
        <v>10</v>
      </c>
      <c r="Z31" s="14"/>
      <c r="AA31" s="12">
        <f t="shared" si="3"/>
        <v>32.125</v>
      </c>
      <c r="AB31" s="14"/>
      <c r="AC31" s="15"/>
      <c r="AD31" s="16"/>
    </row>
    <row r="32" spans="1:34" ht="15.75" thickBot="1">
      <c r="A32" s="21">
        <v>22</v>
      </c>
      <c r="B32" s="24">
        <v>14019019062</v>
      </c>
      <c r="C32" s="24" t="s">
        <v>43</v>
      </c>
      <c r="D32" s="28">
        <v>7</v>
      </c>
      <c r="E32" s="39">
        <v>10</v>
      </c>
      <c r="F32" s="39"/>
      <c r="G32" s="39"/>
      <c r="H32" s="39"/>
      <c r="I32" s="39"/>
      <c r="J32" s="39">
        <v>10</v>
      </c>
      <c r="K32" s="32">
        <v>7</v>
      </c>
      <c r="L32" s="55"/>
      <c r="M32" s="55">
        <v>10</v>
      </c>
      <c r="N32" s="32">
        <v>10</v>
      </c>
      <c r="O32" s="27">
        <f t="shared" si="1"/>
        <v>10</v>
      </c>
      <c r="P32" s="32">
        <v>10</v>
      </c>
      <c r="Q32" s="36">
        <v>10</v>
      </c>
      <c r="R32" s="35">
        <v>10</v>
      </c>
      <c r="S32" s="49">
        <v>9</v>
      </c>
      <c r="T32" s="36"/>
      <c r="U32" s="36"/>
      <c r="V32" s="12">
        <f t="shared" si="2"/>
        <v>14.625</v>
      </c>
      <c r="W32" s="36"/>
      <c r="X32" s="36"/>
      <c r="Y32" s="36">
        <v>20.5</v>
      </c>
      <c r="Z32" s="10"/>
      <c r="AA32" s="12">
        <f t="shared" si="3"/>
        <v>45.125</v>
      </c>
      <c r="AB32" s="10"/>
      <c r="AC32" s="10"/>
      <c r="AD32" s="10"/>
    </row>
    <row r="33" spans="1:30" ht="15.75" thickBot="1">
      <c r="A33" s="21">
        <v>23</v>
      </c>
      <c r="B33" s="24">
        <v>14019019044</v>
      </c>
      <c r="C33" s="24" t="s">
        <v>44</v>
      </c>
      <c r="D33" s="28">
        <v>7</v>
      </c>
      <c r="E33" s="32">
        <v>3</v>
      </c>
      <c r="F33" s="32"/>
      <c r="G33" s="32"/>
      <c r="H33" s="32"/>
      <c r="I33" s="32"/>
      <c r="J33" s="32">
        <v>0</v>
      </c>
      <c r="K33" s="48">
        <v>6</v>
      </c>
      <c r="L33" s="56"/>
      <c r="M33" s="56">
        <v>0</v>
      </c>
      <c r="N33" s="32">
        <v>9</v>
      </c>
      <c r="O33" s="27">
        <f t="shared" si="1"/>
        <v>6.25</v>
      </c>
      <c r="P33" s="48">
        <v>8</v>
      </c>
      <c r="Q33" s="36">
        <v>9</v>
      </c>
      <c r="R33" s="36">
        <v>9.5</v>
      </c>
      <c r="S33" s="36">
        <v>10</v>
      </c>
      <c r="T33" s="36"/>
      <c r="U33" s="36"/>
      <c r="V33" s="12">
        <f t="shared" si="2"/>
        <v>13.6875</v>
      </c>
      <c r="W33" s="36"/>
      <c r="X33" s="36"/>
      <c r="Y33" s="36">
        <v>14</v>
      </c>
      <c r="Z33" s="10"/>
      <c r="AA33" s="12">
        <f t="shared" si="3"/>
        <v>33.9375</v>
      </c>
      <c r="AB33" s="10"/>
      <c r="AC33" s="10"/>
      <c r="AD33" s="10"/>
    </row>
    <row r="34" spans="1:30" ht="15.75" thickBot="1">
      <c r="A34" s="21">
        <v>24</v>
      </c>
      <c r="B34" s="24">
        <v>12017019137</v>
      </c>
      <c r="C34" s="24" t="s">
        <v>45</v>
      </c>
      <c r="D34" s="28">
        <v>0</v>
      </c>
      <c r="E34" s="32">
        <v>3</v>
      </c>
      <c r="F34" s="32"/>
      <c r="G34" s="32"/>
      <c r="H34" s="32"/>
      <c r="I34" s="32"/>
      <c r="J34" s="32">
        <v>0</v>
      </c>
      <c r="K34" s="48">
        <v>8</v>
      </c>
      <c r="L34" s="56"/>
      <c r="M34" s="56">
        <v>3</v>
      </c>
      <c r="N34" s="32">
        <v>9</v>
      </c>
      <c r="O34" s="27">
        <f t="shared" si="1"/>
        <v>5.75</v>
      </c>
      <c r="P34" s="48">
        <v>8</v>
      </c>
      <c r="Q34" s="36">
        <v>6</v>
      </c>
      <c r="R34" s="36">
        <v>9.5</v>
      </c>
      <c r="S34" s="36">
        <v>10</v>
      </c>
      <c r="T34" s="36"/>
      <c r="U34" s="36"/>
      <c r="V34" s="12">
        <f t="shared" si="2"/>
        <v>12.5625</v>
      </c>
      <c r="W34" s="36"/>
      <c r="X34" s="36"/>
      <c r="Y34" s="36">
        <v>11.5</v>
      </c>
      <c r="Z34" s="10"/>
      <c r="AA34" s="12">
        <f t="shared" si="3"/>
        <v>29.8125</v>
      </c>
      <c r="AB34" s="10"/>
      <c r="AC34" s="10"/>
      <c r="AD34" s="10"/>
    </row>
    <row r="35" spans="1:30" ht="15.75" thickBot="1">
      <c r="A35" s="21">
        <v>25</v>
      </c>
      <c r="B35" s="24">
        <v>14019019066</v>
      </c>
      <c r="C35" s="24" t="s">
        <v>46</v>
      </c>
      <c r="D35" s="28">
        <v>7</v>
      </c>
      <c r="E35" s="48">
        <v>6</v>
      </c>
      <c r="F35" s="48"/>
      <c r="G35" s="48"/>
      <c r="H35" s="48"/>
      <c r="I35" s="48"/>
      <c r="J35" s="48">
        <v>6</v>
      </c>
      <c r="K35" s="48">
        <v>8</v>
      </c>
      <c r="L35" s="56"/>
      <c r="M35" s="56">
        <v>10</v>
      </c>
      <c r="N35" s="32">
        <v>10</v>
      </c>
      <c r="O35" s="27">
        <f t="shared" si="1"/>
        <v>8.75</v>
      </c>
      <c r="P35" s="48">
        <v>8.5</v>
      </c>
      <c r="Q35" s="36">
        <v>9.5</v>
      </c>
      <c r="R35" s="36">
        <v>9.5</v>
      </c>
      <c r="S35" s="36">
        <v>10</v>
      </c>
      <c r="T35" s="36"/>
      <c r="U35" s="36"/>
      <c r="V35" s="12">
        <f t="shared" si="2"/>
        <v>14.0625</v>
      </c>
      <c r="W35" s="36"/>
      <c r="X35" s="36"/>
      <c r="Y35" s="36">
        <v>19</v>
      </c>
      <c r="Z35" s="10"/>
      <c r="AA35" s="12">
        <f t="shared" si="3"/>
        <v>41.8125</v>
      </c>
      <c r="AB35" s="10"/>
      <c r="AC35" s="10"/>
      <c r="AD35" s="10"/>
    </row>
    <row r="36" spans="1:30" ht="15.75" thickBot="1">
      <c r="A36" s="21">
        <v>26</v>
      </c>
      <c r="B36" s="24">
        <v>91420240</v>
      </c>
      <c r="C36" s="24" t="s">
        <v>47</v>
      </c>
      <c r="D36" s="28">
        <v>5</v>
      </c>
      <c r="E36" s="48">
        <v>4</v>
      </c>
      <c r="F36" s="48"/>
      <c r="G36" s="48"/>
      <c r="H36" s="48"/>
      <c r="I36" s="48"/>
      <c r="J36" s="48">
        <v>3</v>
      </c>
      <c r="K36" s="48">
        <v>3</v>
      </c>
      <c r="L36" s="56"/>
      <c r="M36" s="56">
        <v>0</v>
      </c>
      <c r="N36" s="32">
        <v>9</v>
      </c>
      <c r="O36" s="27">
        <f t="shared" si="1"/>
        <v>5.25</v>
      </c>
      <c r="P36" s="48">
        <v>7</v>
      </c>
      <c r="Q36" s="36">
        <v>9</v>
      </c>
      <c r="R36" s="36">
        <v>9.5</v>
      </c>
      <c r="S36" s="36">
        <v>10</v>
      </c>
      <c r="T36" s="36"/>
      <c r="U36" s="36"/>
      <c r="V36" s="12">
        <f t="shared" si="2"/>
        <v>13.3125</v>
      </c>
      <c r="W36" s="36"/>
      <c r="X36" s="36"/>
      <c r="Y36" s="36">
        <v>10.5</v>
      </c>
      <c r="Z36" s="10"/>
      <c r="AA36" s="12">
        <f t="shared" si="3"/>
        <v>29.0625</v>
      </c>
      <c r="AB36" s="10"/>
      <c r="AC36" s="10"/>
      <c r="AD36" s="10"/>
    </row>
    <row r="37" spans="1:30" ht="15.75" thickBot="1">
      <c r="A37" s="20">
        <v>27</v>
      </c>
      <c r="B37" s="24">
        <v>12017019168</v>
      </c>
      <c r="C37" s="24" t="s">
        <v>48</v>
      </c>
      <c r="D37" s="28">
        <v>0</v>
      </c>
      <c r="E37" s="48">
        <v>6</v>
      </c>
      <c r="F37" s="48"/>
      <c r="G37" s="48"/>
      <c r="H37" s="48"/>
      <c r="I37" s="48"/>
      <c r="J37" s="48">
        <v>3</v>
      </c>
      <c r="K37" s="48">
        <v>2</v>
      </c>
      <c r="L37" s="56"/>
      <c r="M37" s="56">
        <v>0</v>
      </c>
      <c r="N37" s="32">
        <v>9</v>
      </c>
      <c r="O37" s="27">
        <f t="shared" si="1"/>
        <v>5</v>
      </c>
      <c r="P37" s="48">
        <v>8.5</v>
      </c>
      <c r="Q37" s="36">
        <v>9.5</v>
      </c>
      <c r="R37" s="36">
        <v>9.5</v>
      </c>
      <c r="S37" s="36">
        <v>10</v>
      </c>
      <c r="T37" s="36"/>
      <c r="U37" s="36"/>
      <c r="V37" s="12">
        <f t="shared" si="2"/>
        <v>14.0625</v>
      </c>
      <c r="W37" s="36"/>
      <c r="X37" s="36"/>
      <c r="Y37" s="36">
        <v>10.5</v>
      </c>
      <c r="Z37" s="10"/>
      <c r="AA37" s="12">
        <f t="shared" si="3"/>
        <v>29.5625</v>
      </c>
      <c r="AB37" s="10"/>
      <c r="AC37" s="10"/>
      <c r="AD37" s="10"/>
    </row>
    <row r="38" spans="1:30" ht="15.75" thickBot="1">
      <c r="A38" s="19">
        <v>29</v>
      </c>
      <c r="B38" s="24">
        <v>12017019227</v>
      </c>
      <c r="C38" s="24" t="s">
        <v>49</v>
      </c>
      <c r="D38" s="28">
        <v>0</v>
      </c>
      <c r="E38" s="48">
        <v>4</v>
      </c>
      <c r="F38" s="48"/>
      <c r="G38" s="48"/>
      <c r="H38" s="48"/>
      <c r="I38" s="48"/>
      <c r="J38" s="48">
        <v>5</v>
      </c>
      <c r="K38" s="48">
        <v>7</v>
      </c>
      <c r="L38" s="56"/>
      <c r="M38" s="56">
        <v>0</v>
      </c>
      <c r="N38" s="32">
        <v>9</v>
      </c>
      <c r="O38" s="27">
        <f t="shared" si="1"/>
        <v>6.25</v>
      </c>
      <c r="P38" s="48">
        <v>7</v>
      </c>
      <c r="Q38" s="36">
        <v>9</v>
      </c>
      <c r="R38" s="36">
        <v>9.5</v>
      </c>
      <c r="S38" s="36">
        <v>10</v>
      </c>
      <c r="T38" s="36"/>
      <c r="U38" s="36"/>
      <c r="V38" s="12">
        <f t="shared" si="2"/>
        <v>13.3125</v>
      </c>
      <c r="W38" s="36"/>
      <c r="X38" s="36"/>
      <c r="Y38" s="36">
        <v>13.5</v>
      </c>
      <c r="Z38" s="10"/>
      <c r="AA38" s="12">
        <f t="shared" si="3"/>
        <v>33.0625</v>
      </c>
      <c r="AB38" s="10"/>
      <c r="AC38" s="10"/>
      <c r="AD38" s="10"/>
    </row>
    <row r="39" spans="1:30" ht="15.75" thickBot="1">
      <c r="A39" s="17">
        <v>30</v>
      </c>
      <c r="B39" s="24">
        <v>111619123</v>
      </c>
      <c r="C39" s="24" t="s">
        <v>50</v>
      </c>
      <c r="D39" s="28">
        <v>5</v>
      </c>
      <c r="E39" s="48">
        <v>0</v>
      </c>
      <c r="F39" s="48"/>
      <c r="G39" s="48"/>
      <c r="H39" s="48"/>
      <c r="I39" s="48"/>
      <c r="J39" s="48">
        <v>0</v>
      </c>
      <c r="K39" s="48">
        <v>0</v>
      </c>
      <c r="L39" s="56"/>
      <c r="M39" s="56">
        <v>0</v>
      </c>
      <c r="N39" s="32">
        <v>0</v>
      </c>
      <c r="O39" s="27">
        <f t="shared" si="1"/>
        <v>1.25</v>
      </c>
      <c r="P39" s="48">
        <v>0</v>
      </c>
      <c r="Q39" s="36">
        <v>0</v>
      </c>
      <c r="R39" s="36">
        <v>0</v>
      </c>
      <c r="S39" s="36">
        <v>0</v>
      </c>
      <c r="T39" s="36"/>
      <c r="U39" s="36"/>
      <c r="V39" s="12">
        <f t="shared" si="2"/>
        <v>0</v>
      </c>
      <c r="W39" s="36"/>
      <c r="X39" s="36"/>
      <c r="Y39" s="36">
        <v>7</v>
      </c>
      <c r="Z39" s="10"/>
      <c r="AA39" s="12">
        <f t="shared" si="3"/>
        <v>8.25</v>
      </c>
      <c r="AB39" s="10"/>
      <c r="AC39" s="10"/>
      <c r="AD39" s="10"/>
    </row>
    <row r="40" spans="1:30">
      <c r="A40" s="17">
        <v>31</v>
      </c>
      <c r="B40" s="22">
        <v>14019019061</v>
      </c>
      <c r="C40" s="25" t="s">
        <v>51</v>
      </c>
      <c r="D40" s="28">
        <v>6</v>
      </c>
      <c r="E40" s="48">
        <v>4</v>
      </c>
      <c r="F40" s="48"/>
      <c r="G40" s="48"/>
      <c r="H40" s="48"/>
      <c r="I40" s="48"/>
      <c r="J40" s="48">
        <v>5</v>
      </c>
      <c r="K40" s="48">
        <v>8</v>
      </c>
      <c r="L40" s="56"/>
      <c r="M40" s="56">
        <v>0</v>
      </c>
      <c r="N40" s="32">
        <v>9</v>
      </c>
      <c r="O40" s="27">
        <f t="shared" si="1"/>
        <v>7</v>
      </c>
      <c r="P40" s="48">
        <v>9</v>
      </c>
      <c r="Q40" s="36">
        <v>10</v>
      </c>
      <c r="R40" s="36">
        <v>10</v>
      </c>
      <c r="S40" s="36">
        <v>10</v>
      </c>
      <c r="T40" s="36"/>
      <c r="U40" s="36"/>
      <c r="V40" s="12">
        <f t="shared" si="2"/>
        <v>14.625</v>
      </c>
      <c r="W40" s="36"/>
      <c r="X40" s="36"/>
      <c r="Y40" s="36">
        <v>9</v>
      </c>
      <c r="Z40" s="10"/>
      <c r="AA40" s="12">
        <f t="shared" si="3"/>
        <v>30.625</v>
      </c>
      <c r="AB40" s="10"/>
      <c r="AC40" s="10"/>
      <c r="AD40" s="10"/>
    </row>
    <row r="41" spans="1:30" ht="15.75" thickBot="1">
      <c r="A41" s="21">
        <v>32</v>
      </c>
      <c r="B41" s="24">
        <v>14019019096</v>
      </c>
      <c r="C41" s="24" t="s">
        <v>52</v>
      </c>
      <c r="D41" s="28">
        <v>5</v>
      </c>
      <c r="E41" s="29">
        <v>1</v>
      </c>
      <c r="F41" s="29"/>
      <c r="G41" s="29"/>
      <c r="H41" s="29"/>
      <c r="I41" s="30"/>
      <c r="J41" s="31">
        <v>0</v>
      </c>
      <c r="K41" s="30">
        <v>0</v>
      </c>
      <c r="L41" s="29"/>
      <c r="M41" s="55">
        <v>3</v>
      </c>
      <c r="N41" s="32">
        <v>9</v>
      </c>
      <c r="O41" s="27">
        <f t="shared" si="1"/>
        <v>4.5</v>
      </c>
      <c r="P41" s="30">
        <v>7</v>
      </c>
      <c r="Q41" s="33">
        <v>10</v>
      </c>
      <c r="R41" s="35">
        <v>10</v>
      </c>
      <c r="S41" s="36">
        <v>10</v>
      </c>
      <c r="T41" s="34"/>
      <c r="U41" s="33"/>
      <c r="V41" s="12">
        <f t="shared" si="2"/>
        <v>13.875</v>
      </c>
      <c r="W41" s="33"/>
      <c r="X41" s="33"/>
      <c r="Y41" s="33">
        <v>19</v>
      </c>
      <c r="Z41" s="1"/>
      <c r="AA41" s="12">
        <f t="shared" si="3"/>
        <v>37.375</v>
      </c>
      <c r="AB41" s="1"/>
      <c r="AC41" s="13"/>
      <c r="AD41" s="8"/>
    </row>
  </sheetData>
  <sortState ref="B11:N68">
    <sortCondition ref="B11"/>
  </sortState>
  <mergeCells count="27">
    <mergeCell ref="AB5:AD5"/>
    <mergeCell ref="V3:AD3"/>
    <mergeCell ref="V2:AD2"/>
    <mergeCell ref="V1:AD1"/>
    <mergeCell ref="A8:AD8"/>
    <mergeCell ref="A4:B4"/>
    <mergeCell ref="C4:U4"/>
    <mergeCell ref="V4:AD4"/>
    <mergeCell ref="A5:C5"/>
    <mergeCell ref="D5:AA5"/>
    <mergeCell ref="A1:B3"/>
    <mergeCell ref="C1:U1"/>
    <mergeCell ref="C2:U2"/>
    <mergeCell ref="C3:U3"/>
    <mergeCell ref="AD9:AD10"/>
    <mergeCell ref="A6:C6"/>
    <mergeCell ref="D6:AA6"/>
    <mergeCell ref="AB6:AD6"/>
    <mergeCell ref="A7:O7"/>
    <mergeCell ref="P7:V7"/>
    <mergeCell ref="W7:Y7"/>
    <mergeCell ref="Z7:AD7"/>
    <mergeCell ref="A9:A10"/>
    <mergeCell ref="B9:B10"/>
    <mergeCell ref="C9:C10"/>
    <mergeCell ref="D9:L9"/>
    <mergeCell ref="P9:U9"/>
  </mergeCells>
  <hyperlinks>
    <hyperlink ref="Z7" r:id="rId1"/>
  </hyperlinks>
  <pageMargins left="0.75" right="0.75" top="1" bottom="1" header="0.5" footer="0.5"/>
  <pageSetup paperSize="9" scale="84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Participants Information Management System</dc:title>
  <dc:creator>hp</dc:creator>
  <cp:lastModifiedBy>11085</cp:lastModifiedBy>
  <dcterms:created xsi:type="dcterms:W3CDTF">2013-03-12T09:02:46Z</dcterms:created>
  <dcterms:modified xsi:type="dcterms:W3CDTF">2016-06-10T05:48:31Z</dcterms:modified>
</cp:coreProperties>
</file>