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S143" sheetId="1" r:id="rId1"/>
  </sheets>
  <definedNames>
    <definedName name="_xlnm._FilterDatabase" localSheetId="0" hidden="1">'CS143'!$T$1:$T$160</definedName>
    <definedName name="_xlnm.Print_Area" localSheetId="0">'CS143'!$A$1:$W$165</definedName>
  </definedNames>
  <calcPr calcId="124519"/>
</workbook>
</file>

<file path=xl/calcChain.xml><?xml version="1.0" encoding="utf-8"?>
<calcChain xmlns="http://schemas.openxmlformats.org/spreadsheetml/2006/main">
  <c r="A143" i="1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N156" l="1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A58"/>
  <c r="A115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2"/>
  <c r="A13" s="1"/>
  <c r="A14" s="1"/>
  <c r="A15" s="1"/>
  <c r="A16" s="1"/>
  <c r="A59" l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131"/>
  <c r="A132" s="1"/>
  <c r="A133" s="1"/>
  <c r="A134" s="1"/>
  <c r="A135" s="1"/>
  <c r="A136" s="1"/>
  <c r="A137" s="1"/>
  <c r="A138" s="1"/>
  <c r="A139" s="1"/>
  <c r="A140" s="1"/>
  <c r="A141" s="1"/>
  <c r="A142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</calcChain>
</file>

<file path=xl/sharedStrings.xml><?xml version="1.0" encoding="utf-8"?>
<sst xmlns="http://schemas.openxmlformats.org/spreadsheetml/2006/main" count="218" uniqueCount="137">
  <si>
    <t>University of Managment and Technology</t>
  </si>
  <si>
    <t>Office of Controller of Examination</t>
  </si>
  <si>
    <t xml:space="preserve">Award List </t>
  </si>
  <si>
    <r>
      <t>Resource Person</t>
    </r>
    <r>
      <rPr>
        <sz val="11"/>
        <color indexed="8"/>
        <rFont val="Calibri"/>
        <family val="2"/>
      </rPr>
      <t>:</t>
    </r>
    <r>
      <rPr>
        <b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>M. A. Adnan</t>
    </r>
  </si>
  <si>
    <t>S.No</t>
  </si>
  <si>
    <t xml:space="preserve">Participant Id: </t>
  </si>
  <si>
    <t>Participant Name:</t>
  </si>
  <si>
    <t>Quizzes</t>
  </si>
  <si>
    <t>Mid Term</t>
  </si>
  <si>
    <t xml:space="preserve">End Term </t>
  </si>
  <si>
    <t xml:space="preserve">Total Marks </t>
  </si>
  <si>
    <t>Grade</t>
  </si>
  <si>
    <r>
      <t xml:space="preserve">Email: </t>
    </r>
    <r>
      <rPr>
        <sz val="8"/>
        <color indexed="8"/>
        <rFont val="Calibri"/>
        <family val="2"/>
      </rPr>
      <t>muhammad.ahmad@umt.edu.pk</t>
    </r>
  </si>
  <si>
    <t xml:space="preserve">Sess. Total </t>
  </si>
  <si>
    <t>Chairperson</t>
  </si>
  <si>
    <t>Resource Person</t>
  </si>
  <si>
    <r>
      <t>Course Code:</t>
    </r>
    <r>
      <rPr>
        <sz val="11"/>
        <color indexed="8"/>
        <rFont val="Calibri"/>
        <family val="2"/>
      </rPr>
      <t xml:space="preserve"> ME121</t>
    </r>
  </si>
  <si>
    <t>Section: A</t>
  </si>
  <si>
    <r>
      <t xml:space="preserve">Course Title: </t>
    </r>
    <r>
      <rPr>
        <sz val="11"/>
        <color rgb="FF000000"/>
        <rFont val="Calibri"/>
        <family val="2"/>
        <scheme val="minor"/>
      </rPr>
      <t>Applied Mechanics</t>
    </r>
  </si>
  <si>
    <t>MUHAMMAD USMAN KHALID</t>
  </si>
  <si>
    <t>MOAZ ZAHOOR</t>
  </si>
  <si>
    <t>AMMAR IMRAN</t>
  </si>
  <si>
    <t>MOHSIN RIAZ</t>
  </si>
  <si>
    <t>ALI KHALID</t>
  </si>
  <si>
    <t>M YASIN</t>
  </si>
  <si>
    <t>RANA HASSAN NASEER KHAN</t>
  </si>
  <si>
    <t>ASAD IFTIKHAR</t>
  </si>
  <si>
    <t>ABDUL REHMAN ARSHAD</t>
  </si>
  <si>
    <t>HASSAN MEHMOOD</t>
  </si>
  <si>
    <t>MIAN MOHAMMAD HUMAYOUN SAJID</t>
  </si>
  <si>
    <t>FAHEEM ABBAS</t>
  </si>
  <si>
    <t>SYED ARSUM KHUBAIBULLAH GILANI</t>
  </si>
  <si>
    <t>MOHAMMAD USMAN SAMI</t>
  </si>
  <si>
    <t>YAHYA NASEEM</t>
  </si>
  <si>
    <t>SYED MUHAMMAD ARQUM EJAZ SHAH</t>
  </si>
  <si>
    <t>HAYDER ATTA</t>
  </si>
  <si>
    <t>MUHAMMAD TALHA</t>
  </si>
  <si>
    <t>HAMZA WAHEED</t>
  </si>
  <si>
    <t>TALHA ARSHAD</t>
  </si>
  <si>
    <t>AHAD BUTT</t>
  </si>
  <si>
    <t>MUHAMMAD SAAD IMTIAZ</t>
  </si>
  <si>
    <t>ABDUL REHMAN</t>
  </si>
  <si>
    <t>AHMAD WALEED KHAN</t>
  </si>
  <si>
    <t>MUHAMMAD ARSLAN</t>
  </si>
  <si>
    <t>MEHMOOD UL HASSAN</t>
  </si>
  <si>
    <t>MUHAMMAD TAIMOOR HASSAN</t>
  </si>
  <si>
    <t>MUHAMMAD JUNAID JAHANGIR</t>
  </si>
  <si>
    <t>MUHAMMAD BIN TARIQ</t>
  </si>
  <si>
    <t>MUHAMMAD MOHSIN</t>
  </si>
  <si>
    <t>ABDUL MUNIM IJAZ</t>
  </si>
  <si>
    <t>ISRAR AHMED</t>
  </si>
  <si>
    <t>MUHAMMAD SHAHRUKH JAMIL</t>
  </si>
  <si>
    <t>Section: B</t>
  </si>
  <si>
    <t>UMAIR HASSAN</t>
  </si>
  <si>
    <t>MUHAMMAD HUSNAIN ABBAS</t>
  </si>
  <si>
    <t>HAMZA FAROOQ</t>
  </si>
  <si>
    <t>HAMMAD ASLAM</t>
  </si>
  <si>
    <t>RAO M HAMMAD AKRAM</t>
  </si>
  <si>
    <t>MUHAMMAD MOIZ</t>
  </si>
  <si>
    <t>REHAN AHMAD</t>
  </si>
  <si>
    <t>ZAIN UL ABIDEEN</t>
  </si>
  <si>
    <t>AMIR HAMID</t>
  </si>
  <si>
    <t>HADIQA AMJAD</t>
  </si>
  <si>
    <t>MOHAMMAD NOUMAN</t>
  </si>
  <si>
    <t>MOHSIN ALI</t>
  </si>
  <si>
    <t>HASSAN MOHYUDDIN</t>
  </si>
  <si>
    <t>NAZIR AHMED</t>
  </si>
  <si>
    <t>ARBAZ JEHAN KHAN</t>
  </si>
  <si>
    <t>UMAIR ALI</t>
  </si>
  <si>
    <t>BILAL ARIF</t>
  </si>
  <si>
    <t>TALHA RAUF PITAFI</t>
  </si>
  <si>
    <t>ZAKIR ABBAS</t>
  </si>
  <si>
    <t>MUHAMMAD USMAN HAMEED</t>
  </si>
  <si>
    <t>AQSA ABDULLAH</t>
  </si>
  <si>
    <t>FARRAKH MUSHTAQ</t>
  </si>
  <si>
    <t>ASAD ULLAH YOUNAS</t>
  </si>
  <si>
    <t>SAAD ISLAM</t>
  </si>
  <si>
    <t>RAJESH KUMAR</t>
  </si>
  <si>
    <t>USAMA SALEEM</t>
  </si>
  <si>
    <t>OMER SHAHID</t>
  </si>
  <si>
    <t>ALISHEY FARRUKH</t>
  </si>
  <si>
    <t>MUHAMMAD HUSSAIN MEHDI</t>
  </si>
  <si>
    <t>AWAIS MURTZA</t>
  </si>
  <si>
    <t>MOHSIN ALI RAJPUT</t>
  </si>
  <si>
    <t>MUHAMMAD USMAN</t>
  </si>
  <si>
    <t>SAJJAD ALI</t>
  </si>
  <si>
    <t>GHULAM HASSAN WARRAICH</t>
  </si>
  <si>
    <t>ABDUL WAHAAB</t>
  </si>
  <si>
    <t>HAFIZ USAMA HAMEED</t>
  </si>
  <si>
    <t>MUHAMMAD UMAR QAYYUM</t>
  </si>
  <si>
    <t>NOMAN LIAQAT</t>
  </si>
  <si>
    <t>Section: C</t>
  </si>
  <si>
    <t>HAMZA ZAHID</t>
  </si>
  <si>
    <t>JAWAD EHSAN</t>
  </si>
  <si>
    <t>GOHAR GHAFFAR</t>
  </si>
  <si>
    <t>ADIL YASEEN</t>
  </si>
  <si>
    <t>AAMIR ZIA</t>
  </si>
  <si>
    <t>AMIR SHAHZAD</t>
  </si>
  <si>
    <t>AHSAN JAVAID</t>
  </si>
  <si>
    <t>NUSRAT ABBAS</t>
  </si>
  <si>
    <t>QASIM MALIK</t>
  </si>
  <si>
    <t>SHAHZAIB ABBAS</t>
  </si>
  <si>
    <t>FAISAL MEHMOOD</t>
  </si>
  <si>
    <t>ASJAD SAEED</t>
  </si>
  <si>
    <t>MUBEEN</t>
  </si>
  <si>
    <t>MUHAMMAD AHSAAN ILAHI</t>
  </si>
  <si>
    <t>MUHAMMAD SABEEL ABBAS</t>
  </si>
  <si>
    <t>MUHAMMAD HUSNAIN JAVED</t>
  </si>
  <si>
    <t>HAIDER ALI KHAN</t>
  </si>
  <si>
    <t>USMAN RASHEED</t>
  </si>
  <si>
    <t>MIAN MUZZAMIL HUSSAIN</t>
  </si>
  <si>
    <t>TAHIR BAHAR</t>
  </si>
  <si>
    <t>SAMI ULLAH</t>
  </si>
  <si>
    <t>QAZI MUHAMMAD RAHEEL</t>
  </si>
  <si>
    <t>MUHAMMAD HASSAN</t>
  </si>
  <si>
    <t>MUHAMMAD MUKARAM AYAZ</t>
  </si>
  <si>
    <t>SHEIKH MUHAMMAD IMRAN</t>
  </si>
  <si>
    <t>HAMZA ASIF</t>
  </si>
  <si>
    <t>MUHAMMAD ISHFAQ</t>
  </si>
  <si>
    <t>AHSAN AHMAD AJAZ</t>
  </si>
  <si>
    <t>NASEEB ULLAH</t>
  </si>
  <si>
    <t>UMAIR HAYAT</t>
  </si>
  <si>
    <t>UMER WAHEED</t>
  </si>
  <si>
    <t>SYED ASAD HUSSAIN</t>
  </si>
  <si>
    <t>M UMAR BIN MALIK</t>
  </si>
  <si>
    <t>MUHAMMAD HAMZA NAEEM</t>
  </si>
  <si>
    <t>HABIB ULLAH</t>
  </si>
  <si>
    <t>MUHAMMAD ADEEL</t>
  </si>
  <si>
    <t>HAMZA ALI</t>
  </si>
  <si>
    <t>MUHAMMAD HUSSAIN HUMZA MAZHAR</t>
  </si>
  <si>
    <t>MUTEEB NAJAM BUTT</t>
  </si>
  <si>
    <t xml:space="preserve">  </t>
  </si>
  <si>
    <r>
      <t>Contact:</t>
    </r>
    <r>
      <rPr>
        <sz val="11"/>
        <color rgb="FF000000"/>
        <rFont val="Calibri"/>
        <family val="2"/>
        <scheme val="minor"/>
      </rPr>
      <t xml:space="preserve"> Ext 3686</t>
    </r>
  </si>
  <si>
    <t>W</t>
  </si>
  <si>
    <t>SA</t>
  </si>
  <si>
    <t>Qz. Total</t>
  </si>
  <si>
    <t>Qz. Top 7</t>
  </si>
</sst>
</file>

<file path=xl/styles.xml><?xml version="1.0" encoding="utf-8"?>
<styleSheet xmlns="http://schemas.openxmlformats.org/spreadsheetml/2006/main">
  <fonts count="24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66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9">
    <xf numFmtId="0" fontId="0" fillId="0" borderId="0" xfId="0" applyFont="1"/>
    <xf numFmtId="0" fontId="2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right" wrapText="1"/>
    </xf>
    <xf numFmtId="0" fontId="22" fillId="0" borderId="16" xfId="0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20" xfId="0" applyFont="1" applyBorder="1" applyAlignment="1">
      <alignment wrapText="1"/>
    </xf>
    <xf numFmtId="0" fontId="22" fillId="0" borderId="21" xfId="0" applyFont="1" applyBorder="1" applyAlignment="1">
      <alignment horizontal="center" wrapText="1"/>
    </xf>
    <xf numFmtId="1" fontId="22" fillId="0" borderId="21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22" xfId="0" applyFont="1" applyBorder="1" applyAlignment="1">
      <alignment wrapText="1"/>
    </xf>
    <xf numFmtId="0" fontId="23" fillId="0" borderId="22" xfId="0" applyFont="1" applyBorder="1" applyAlignment="1"/>
    <xf numFmtId="0" fontId="22" fillId="0" borderId="11" xfId="0" applyFont="1" applyBorder="1" applyAlignment="1"/>
    <xf numFmtId="0" fontId="22" fillId="0" borderId="20" xfId="0" applyFont="1" applyBorder="1" applyAlignment="1"/>
    <xf numFmtId="0" fontId="0" fillId="0" borderId="12" xfId="0" applyFont="1" applyBorder="1" applyAlignment="1"/>
    <xf numFmtId="0" fontId="0" fillId="0" borderId="0" xfId="0" applyFont="1" applyAlignment="1"/>
    <xf numFmtId="0" fontId="0" fillId="0" borderId="0" xfId="0" applyFont="1" applyBorder="1" applyAlignment="1"/>
    <xf numFmtId="0" fontId="23" fillId="0" borderId="22" xfId="0" applyFont="1" applyFill="1" applyBorder="1" applyAlignment="1">
      <alignment wrapText="1"/>
    </xf>
    <xf numFmtId="0" fontId="23" fillId="0" borderId="22" xfId="0" applyFont="1" applyFill="1" applyBorder="1" applyAlignment="1"/>
    <xf numFmtId="0" fontId="23" fillId="0" borderId="22" xfId="0" applyFont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wrapText="1"/>
    </xf>
    <xf numFmtId="0" fontId="22" fillId="33" borderId="21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/>
    <xf numFmtId="1" fontId="0" fillId="35" borderId="0" xfId="0" applyNumberFormat="1" applyFont="1" applyFill="1" applyAlignment="1">
      <alignment wrapText="1"/>
    </xf>
    <xf numFmtId="1" fontId="22" fillId="35" borderId="16" xfId="0" applyNumberFormat="1" applyFont="1" applyFill="1" applyBorder="1" applyAlignment="1">
      <alignment horizontal="center" vertical="center" wrapText="1"/>
    </xf>
    <xf numFmtId="1" fontId="22" fillId="35" borderId="21" xfId="0" applyNumberFormat="1" applyFont="1" applyFill="1" applyBorder="1" applyAlignment="1">
      <alignment horizontal="center" wrapText="1"/>
    </xf>
    <xf numFmtId="1" fontId="0" fillId="35" borderId="10" xfId="0" applyNumberFormat="1" applyFont="1" applyFill="1" applyBorder="1" applyAlignment="1">
      <alignment horizontal="center" vertical="center" wrapText="1"/>
    </xf>
    <xf numFmtId="1" fontId="0" fillId="35" borderId="12" xfId="0" applyNumberFormat="1" applyFont="1" applyFill="1" applyBorder="1" applyAlignment="1">
      <alignment wrapText="1"/>
    </xf>
    <xf numFmtId="1" fontId="0" fillId="35" borderId="0" xfId="0" applyNumberFormat="1" applyFont="1" applyFill="1" applyBorder="1" applyAlignment="1">
      <alignment horizontal="right" wrapText="1"/>
    </xf>
    <xf numFmtId="1" fontId="0" fillId="35" borderId="0" xfId="0" applyNumberFormat="1" applyFont="1" applyFill="1" applyAlignment="1">
      <alignment horizontal="center" wrapText="1"/>
    </xf>
    <xf numFmtId="1" fontId="0" fillId="35" borderId="0" xfId="0" applyNumberFormat="1" applyFont="1" applyFill="1"/>
    <xf numFmtId="0" fontId="0" fillId="34" borderId="0" xfId="0" applyFont="1" applyFill="1" applyAlignment="1">
      <alignment horizont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ont="1" applyFill="1" applyBorder="1" applyAlignment="1">
      <alignment horizontal="right" wrapText="1"/>
    </xf>
    <xf numFmtId="0" fontId="0" fillId="34" borderId="0" xfId="0" applyFont="1" applyFill="1" applyAlignment="1">
      <alignment horizontal="center"/>
    </xf>
    <xf numFmtId="2" fontId="0" fillId="36" borderId="0" xfId="0" applyNumberFormat="1" applyFont="1" applyFill="1" applyAlignment="1">
      <alignment horizontal="center" wrapText="1"/>
    </xf>
    <xf numFmtId="2" fontId="22" fillId="36" borderId="0" xfId="0" applyNumberFormat="1" applyFont="1" applyFill="1" applyAlignment="1">
      <alignment horizontal="center" wrapText="1"/>
    </xf>
    <xf numFmtId="2" fontId="0" fillId="36" borderId="0" xfId="0" applyNumberFormat="1" applyFont="1" applyFill="1" applyAlignment="1">
      <alignment horizontal="center" vertical="center" wrapText="1"/>
    </xf>
    <xf numFmtId="2" fontId="22" fillId="36" borderId="0" xfId="0" applyNumberFormat="1" applyFont="1" applyFill="1" applyAlignment="1">
      <alignment wrapText="1"/>
    </xf>
    <xf numFmtId="2" fontId="22" fillId="36" borderId="17" xfId="0" applyNumberFormat="1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vertical="center" wrapText="1"/>
    </xf>
    <xf numFmtId="2" fontId="0" fillId="36" borderId="12" xfId="0" applyNumberFormat="1" applyFont="1" applyFill="1" applyBorder="1" applyAlignment="1">
      <alignment wrapText="1"/>
    </xf>
    <xf numFmtId="2" fontId="0" fillId="36" borderId="0" xfId="0" applyNumberFormat="1" applyFont="1" applyFill="1" applyAlignment="1">
      <alignment wrapText="1"/>
    </xf>
    <xf numFmtId="2" fontId="0" fillId="36" borderId="0" xfId="0" applyNumberFormat="1" applyFont="1" applyFill="1" applyBorder="1" applyAlignment="1">
      <alignment wrapText="1"/>
    </xf>
    <xf numFmtId="2" fontId="0" fillId="36" borderId="0" xfId="0" applyNumberFormat="1" applyFont="1" applyFill="1" applyAlignment="1">
      <alignment horizontal="center" vertical="center"/>
    </xf>
    <xf numFmtId="0" fontId="22" fillId="36" borderId="2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2" fillId="33" borderId="18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22" fillId="0" borderId="0" xfId="0" applyFont="1" applyAlignment="1">
      <alignment wrapText="1"/>
    </xf>
    <xf numFmtId="0" fontId="22" fillId="33" borderId="0" xfId="0" applyFont="1" applyFill="1" applyAlignment="1"/>
    <xf numFmtId="0" fontId="22" fillId="0" borderId="0" xfId="0" applyFont="1" applyAlignment="1">
      <alignment horizontal="left" wrapText="1"/>
    </xf>
    <xf numFmtId="0" fontId="22" fillId="33" borderId="0" xfId="0" applyFont="1" applyFill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FF9966"/>
      <color rgb="FF0066FF"/>
      <color rgb="FF00FF00"/>
      <color rgb="FFFF00FF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66675</xdr:rowOff>
    </xdr:to>
    <xdr:pic>
      <xdr:nvPicPr>
        <xdr:cNvPr id="2094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</xdr:col>
      <xdr:colOff>85725</xdr:colOff>
      <xdr:row>48</xdr:row>
      <xdr:rowOff>187903</xdr:rowOff>
    </xdr:to>
    <xdr:pic>
      <xdr:nvPicPr>
        <xdr:cNvPr id="5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85725</xdr:colOff>
      <xdr:row>105</xdr:row>
      <xdr:rowOff>187902</xdr:rowOff>
    </xdr:to>
    <xdr:pic>
      <xdr:nvPicPr>
        <xdr:cNvPr id="6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0134600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0"/>
  <sheetViews>
    <sheetView showGridLines="0" tabSelected="1" view="pageBreakPreview" topLeftCell="A22" zoomScale="110" zoomScaleSheetLayoutView="110" workbookViewId="0">
      <selection activeCell="A144" sqref="A144"/>
    </sheetView>
  </sheetViews>
  <sheetFormatPr defaultRowHeight="15"/>
  <cols>
    <col min="1" max="1" width="7.28515625" customWidth="1"/>
    <col min="2" max="2" width="12.5703125" customWidth="1"/>
    <col min="3" max="3" width="23.5703125" style="33" customWidth="1"/>
    <col min="4" max="12" width="3.140625" style="52" customWidth="1"/>
    <col min="13" max="13" width="3.140625" style="53" customWidth="1"/>
    <col min="14" max="14" width="5.140625" style="45" customWidth="1"/>
    <col min="15" max="15" width="6.140625" style="79" customWidth="1"/>
    <col min="16" max="16" width="5.28515625" style="69" customWidth="1"/>
    <col min="17" max="17" width="6.140625" style="61" customWidth="1"/>
    <col min="18" max="18" width="6.85546875" customWidth="1"/>
    <col min="19" max="19" width="6.42578125" style="10" customWidth="1"/>
    <col min="20" max="20" width="6.7109375" style="11" customWidth="1"/>
  </cols>
  <sheetData>
    <row r="1" spans="1:21" ht="22.5" customHeight="1">
      <c r="A1" s="94"/>
      <c r="B1" s="94"/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70"/>
      <c r="P1" s="93"/>
      <c r="Q1" s="93"/>
      <c r="R1" s="93"/>
      <c r="S1" s="93"/>
      <c r="T1" s="93"/>
    </row>
    <row r="2" spans="1:21" ht="17.25" customHeight="1">
      <c r="A2" s="94"/>
      <c r="B2" s="94"/>
      <c r="C2" s="83" t="s">
        <v>1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71"/>
      <c r="P2" s="93"/>
      <c r="Q2" s="93"/>
      <c r="R2" s="93"/>
      <c r="S2" s="93"/>
      <c r="T2" s="93"/>
    </row>
    <row r="3" spans="1:21" ht="19.5" customHeight="1">
      <c r="A3" s="94"/>
      <c r="B3" s="94"/>
      <c r="C3" s="83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1"/>
      <c r="P3" s="93"/>
      <c r="Q3" s="93"/>
      <c r="R3" s="93"/>
      <c r="S3" s="93"/>
      <c r="T3" s="93"/>
    </row>
    <row r="4" spans="1:21" ht="24.75" customHeight="1">
      <c r="A4" s="94"/>
      <c r="B4" s="94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70"/>
      <c r="P4" s="94"/>
      <c r="Q4" s="94"/>
      <c r="R4" s="94"/>
      <c r="S4" s="94"/>
      <c r="T4" s="94"/>
    </row>
    <row r="5" spans="1:21">
      <c r="A5" s="95" t="s">
        <v>16</v>
      </c>
      <c r="B5" s="95"/>
      <c r="C5" s="95"/>
      <c r="D5" s="95" t="s">
        <v>18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7" t="s">
        <v>17</v>
      </c>
      <c r="S5" s="97"/>
      <c r="T5" s="97"/>
    </row>
    <row r="6" spans="1:21" ht="15" customHeight="1">
      <c r="A6" s="87"/>
      <c r="B6" s="87"/>
      <c r="C6" s="87"/>
      <c r="D6" s="96" t="s">
        <v>132</v>
      </c>
      <c r="E6" s="96"/>
      <c r="F6" s="96"/>
      <c r="G6" s="96"/>
      <c r="H6" s="96"/>
      <c r="I6" s="46"/>
      <c r="J6" s="46"/>
      <c r="K6" s="46"/>
      <c r="L6" s="46"/>
      <c r="M6" s="46"/>
      <c r="N6" s="39"/>
      <c r="O6" s="72"/>
      <c r="P6" s="62"/>
      <c r="Q6" s="54"/>
      <c r="R6" s="94"/>
      <c r="S6" s="94"/>
      <c r="T6" s="94"/>
    </row>
    <row r="7" spans="1:21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73"/>
      <c r="P7" s="95" t="s">
        <v>12</v>
      </c>
      <c r="Q7" s="95"/>
      <c r="R7" s="95"/>
      <c r="S7" s="95"/>
      <c r="T7" s="95"/>
    </row>
    <row r="8" spans="1:2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82"/>
      <c r="P8" s="81"/>
      <c r="Q8" s="81"/>
      <c r="R8" s="81"/>
      <c r="S8" s="81"/>
      <c r="T8" s="81"/>
      <c r="U8" s="4"/>
    </row>
    <row r="9" spans="1:21" ht="36.75" customHeight="1">
      <c r="A9" s="7" t="s">
        <v>4</v>
      </c>
      <c r="B9" s="7" t="s">
        <v>5</v>
      </c>
      <c r="C9" s="30" t="s">
        <v>6</v>
      </c>
      <c r="D9" s="84" t="s">
        <v>7</v>
      </c>
      <c r="E9" s="85"/>
      <c r="F9" s="85"/>
      <c r="G9" s="85"/>
      <c r="H9" s="85"/>
      <c r="I9" s="85"/>
      <c r="J9" s="85"/>
      <c r="K9" s="85"/>
      <c r="L9" s="85"/>
      <c r="M9" s="86"/>
      <c r="N9" s="40" t="s">
        <v>135</v>
      </c>
      <c r="O9" s="74" t="s">
        <v>136</v>
      </c>
      <c r="P9" s="63" t="s">
        <v>8</v>
      </c>
      <c r="Q9" s="55" t="s">
        <v>13</v>
      </c>
      <c r="R9" s="16" t="s">
        <v>9</v>
      </c>
      <c r="S9" s="17" t="s">
        <v>10</v>
      </c>
      <c r="T9" s="8" t="s">
        <v>11</v>
      </c>
    </row>
    <row r="10" spans="1:21" ht="15.75" thickBot="1">
      <c r="A10" s="24"/>
      <c r="B10" s="24"/>
      <c r="C10" s="31"/>
      <c r="D10" s="47">
        <v>10</v>
      </c>
      <c r="E10" s="47">
        <v>10</v>
      </c>
      <c r="F10" s="47">
        <v>10</v>
      </c>
      <c r="G10" s="47">
        <v>10</v>
      </c>
      <c r="H10" s="47">
        <v>10</v>
      </c>
      <c r="I10" s="47">
        <v>10</v>
      </c>
      <c r="J10" s="47">
        <v>10</v>
      </c>
      <c r="K10" s="47">
        <v>10</v>
      </c>
      <c r="L10" s="47">
        <v>10</v>
      </c>
      <c r="M10" s="47">
        <v>10</v>
      </c>
      <c r="N10" s="41">
        <v>25</v>
      </c>
      <c r="O10" s="80">
        <v>25</v>
      </c>
      <c r="P10" s="64">
        <v>25</v>
      </c>
      <c r="Q10" s="56">
        <v>50</v>
      </c>
      <c r="R10" s="25">
        <v>50</v>
      </c>
      <c r="S10" s="26">
        <v>100</v>
      </c>
      <c r="T10" s="27"/>
    </row>
    <row r="11" spans="1:21" ht="15" customHeight="1">
      <c r="A11" s="28">
        <v>1</v>
      </c>
      <c r="B11" s="28">
        <v>12017019238</v>
      </c>
      <c r="C11" s="38" t="s">
        <v>19</v>
      </c>
      <c r="D11" s="48">
        <v>3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21">
        <f>SUM(D11:M11)*0.25</f>
        <v>0.75</v>
      </c>
      <c r="O11" s="75">
        <v>1.0714285714285714</v>
      </c>
      <c r="P11" s="65">
        <v>0</v>
      </c>
      <c r="Q11" s="57">
        <f>ROUNDUP(O11+P11,0)</f>
        <v>2</v>
      </c>
      <c r="R11" s="2"/>
      <c r="S11" s="9"/>
      <c r="T11" s="1" t="s">
        <v>134</v>
      </c>
    </row>
    <row r="12" spans="1:21" ht="16.5" customHeight="1">
      <c r="A12" s="28">
        <f>+A11+1</f>
        <v>2</v>
      </c>
      <c r="B12" s="28">
        <v>13018019001</v>
      </c>
      <c r="C12" s="29" t="s">
        <v>20</v>
      </c>
      <c r="D12" s="48">
        <v>10</v>
      </c>
      <c r="E12" s="48">
        <v>1</v>
      </c>
      <c r="F12" s="48">
        <v>0</v>
      </c>
      <c r="G12" s="48">
        <v>2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21">
        <f t="shared" ref="N12:N40" si="0">SUM(D12:M12)*0.25</f>
        <v>3.25</v>
      </c>
      <c r="O12" s="75">
        <v>4.6428571428571432</v>
      </c>
      <c r="P12" s="65">
        <v>5</v>
      </c>
      <c r="Q12" s="57">
        <f t="shared" ref="Q12:Q40" si="1">ROUNDUP(O12+P12,0)</f>
        <v>10</v>
      </c>
      <c r="R12" s="2"/>
      <c r="S12" s="9"/>
      <c r="T12" s="1" t="s">
        <v>134</v>
      </c>
    </row>
    <row r="13" spans="1:21" ht="16.5" customHeight="1">
      <c r="A13" s="28">
        <f t="shared" ref="A13:A40" si="2">+A12+1</f>
        <v>3</v>
      </c>
      <c r="B13" s="28">
        <v>13018019028</v>
      </c>
      <c r="C13" s="29" t="s">
        <v>21</v>
      </c>
      <c r="D13" s="48">
        <v>0</v>
      </c>
      <c r="E13" s="48">
        <v>0</v>
      </c>
      <c r="F13" s="48">
        <v>2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21">
        <f t="shared" si="0"/>
        <v>0.5</v>
      </c>
      <c r="O13" s="75">
        <v>0.7142857142857143</v>
      </c>
      <c r="P13" s="65">
        <v>0</v>
      </c>
      <c r="Q13" s="57">
        <f t="shared" si="1"/>
        <v>1</v>
      </c>
      <c r="R13" s="2"/>
      <c r="S13" s="9"/>
      <c r="T13" s="1" t="s">
        <v>134</v>
      </c>
    </row>
    <row r="14" spans="1:21" ht="16.5" customHeight="1">
      <c r="A14" s="28">
        <f t="shared" si="2"/>
        <v>4</v>
      </c>
      <c r="B14" s="28">
        <v>13018019052</v>
      </c>
      <c r="C14" s="29" t="s">
        <v>22</v>
      </c>
      <c r="D14" s="48">
        <v>3</v>
      </c>
      <c r="E14" s="48">
        <v>4</v>
      </c>
      <c r="F14" s="48">
        <v>1</v>
      </c>
      <c r="G14" s="48">
        <v>5</v>
      </c>
      <c r="H14" s="48">
        <v>9</v>
      </c>
      <c r="I14" s="48">
        <v>4</v>
      </c>
      <c r="J14" s="48">
        <v>0</v>
      </c>
      <c r="K14" s="48">
        <v>0</v>
      </c>
      <c r="L14" s="48">
        <v>0</v>
      </c>
      <c r="M14" s="48">
        <v>0</v>
      </c>
      <c r="N14" s="21">
        <f t="shared" si="0"/>
        <v>6.5</v>
      </c>
      <c r="O14" s="75">
        <v>9.2857142857142865</v>
      </c>
      <c r="P14" s="65">
        <v>11</v>
      </c>
      <c r="Q14" s="57">
        <f t="shared" si="1"/>
        <v>21</v>
      </c>
      <c r="R14" s="2"/>
      <c r="S14" s="9"/>
      <c r="T14" s="1" t="s">
        <v>134</v>
      </c>
    </row>
    <row r="15" spans="1:21">
      <c r="A15" s="28">
        <f>+A57+1</f>
        <v>2</v>
      </c>
      <c r="B15" s="28">
        <v>13018019077</v>
      </c>
      <c r="C15" s="29" t="s">
        <v>24</v>
      </c>
      <c r="D15" s="48">
        <v>0</v>
      </c>
      <c r="E15" s="48">
        <v>5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21">
        <f t="shared" si="0"/>
        <v>1.25</v>
      </c>
      <c r="O15" s="75">
        <v>1.7857142857142858</v>
      </c>
      <c r="P15" s="65">
        <v>0</v>
      </c>
      <c r="Q15" s="57">
        <f t="shared" si="1"/>
        <v>2</v>
      </c>
      <c r="R15" s="2"/>
      <c r="S15" s="9"/>
      <c r="T15" s="1" t="s">
        <v>134</v>
      </c>
    </row>
    <row r="16" spans="1:21" ht="16.5" customHeight="1">
      <c r="A16" s="28">
        <f t="shared" si="2"/>
        <v>3</v>
      </c>
      <c r="B16" s="28">
        <v>13018019091</v>
      </c>
      <c r="C16" s="29" t="s">
        <v>25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21">
        <f t="shared" si="0"/>
        <v>0</v>
      </c>
      <c r="O16" s="75">
        <v>0</v>
      </c>
      <c r="P16" s="65">
        <v>0</v>
      </c>
      <c r="Q16" s="57">
        <f t="shared" si="1"/>
        <v>0</v>
      </c>
      <c r="R16" s="2"/>
      <c r="S16" s="9"/>
      <c r="T16" s="1" t="s">
        <v>134</v>
      </c>
    </row>
    <row r="17" spans="1:20" ht="15" customHeight="1">
      <c r="A17" s="28">
        <f t="shared" si="2"/>
        <v>4</v>
      </c>
      <c r="B17" s="28">
        <v>13018019151</v>
      </c>
      <c r="C17" s="29" t="s">
        <v>26</v>
      </c>
      <c r="D17" s="48">
        <v>0</v>
      </c>
      <c r="E17" s="48">
        <v>0</v>
      </c>
      <c r="F17" s="48">
        <v>1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21">
        <f t="shared" si="0"/>
        <v>0.25</v>
      </c>
      <c r="O17" s="75">
        <v>0.35714285714285715</v>
      </c>
      <c r="P17" s="65">
        <v>1</v>
      </c>
      <c r="Q17" s="57">
        <f t="shared" si="1"/>
        <v>2</v>
      </c>
      <c r="R17" s="2"/>
      <c r="S17" s="9"/>
      <c r="T17" s="1" t="s">
        <v>134</v>
      </c>
    </row>
    <row r="18" spans="1:20" ht="16.5" customHeight="1">
      <c r="A18" s="28">
        <f t="shared" si="2"/>
        <v>5</v>
      </c>
      <c r="B18" s="28">
        <v>14019019008</v>
      </c>
      <c r="C18" s="29" t="s">
        <v>27</v>
      </c>
      <c r="D18" s="48">
        <v>0</v>
      </c>
      <c r="E18" s="48">
        <v>0</v>
      </c>
      <c r="F18" s="48">
        <v>0</v>
      </c>
      <c r="G18" s="48">
        <v>0</v>
      </c>
      <c r="H18" s="48">
        <v>5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21">
        <f t="shared" si="0"/>
        <v>1.25</v>
      </c>
      <c r="O18" s="75">
        <v>1.7857142857142858</v>
      </c>
      <c r="P18" s="65">
        <v>5</v>
      </c>
      <c r="Q18" s="57">
        <f t="shared" si="1"/>
        <v>7</v>
      </c>
      <c r="R18" s="2"/>
      <c r="S18" s="9"/>
      <c r="T18" s="1" t="s">
        <v>133</v>
      </c>
    </row>
    <row r="19" spans="1:20" ht="16.5" customHeight="1">
      <c r="A19" s="28">
        <f t="shared" si="2"/>
        <v>6</v>
      </c>
      <c r="B19" s="28">
        <v>14019019018</v>
      </c>
      <c r="C19" s="29" t="s">
        <v>28</v>
      </c>
      <c r="D19" s="48">
        <v>0</v>
      </c>
      <c r="E19" s="48">
        <v>10</v>
      </c>
      <c r="F19" s="48">
        <v>3</v>
      </c>
      <c r="G19" s="48">
        <v>8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21">
        <f t="shared" si="0"/>
        <v>5.25</v>
      </c>
      <c r="O19" s="75">
        <v>7.5</v>
      </c>
      <c r="P19" s="65">
        <v>17</v>
      </c>
      <c r="Q19" s="57">
        <f t="shared" si="1"/>
        <v>25</v>
      </c>
      <c r="R19" s="2"/>
      <c r="S19" s="9"/>
      <c r="T19" s="1" t="s">
        <v>134</v>
      </c>
    </row>
    <row r="20" spans="1:20" ht="16.5" customHeight="1">
      <c r="A20" s="28">
        <f t="shared" si="2"/>
        <v>7</v>
      </c>
      <c r="B20" s="28">
        <v>14019019024</v>
      </c>
      <c r="C20" s="29" t="s">
        <v>29</v>
      </c>
      <c r="D20" s="48">
        <v>3</v>
      </c>
      <c r="E20" s="48">
        <v>1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21">
        <f t="shared" si="0"/>
        <v>1</v>
      </c>
      <c r="O20" s="75">
        <v>1.4285714285714286</v>
      </c>
      <c r="P20" s="65">
        <v>0</v>
      </c>
      <c r="Q20" s="57">
        <f t="shared" si="1"/>
        <v>2</v>
      </c>
      <c r="R20" s="2"/>
      <c r="S20" s="9"/>
      <c r="T20" s="1" t="s">
        <v>133</v>
      </c>
    </row>
    <row r="21" spans="1:20" ht="16.5" customHeight="1">
      <c r="A21" s="28">
        <f t="shared" si="2"/>
        <v>8</v>
      </c>
      <c r="B21" s="35">
        <v>14019019027</v>
      </c>
      <c r="C21" s="36" t="s">
        <v>30</v>
      </c>
      <c r="D21" s="48">
        <v>0</v>
      </c>
      <c r="E21" s="48">
        <v>1</v>
      </c>
      <c r="F21" s="48">
        <v>0</v>
      </c>
      <c r="G21" s="48">
        <v>0</v>
      </c>
      <c r="H21" s="48">
        <v>0</v>
      </c>
      <c r="I21" s="48">
        <v>1</v>
      </c>
      <c r="J21" s="48">
        <v>0</v>
      </c>
      <c r="K21" s="48">
        <v>0</v>
      </c>
      <c r="L21" s="48">
        <v>0</v>
      </c>
      <c r="M21" s="48">
        <v>0</v>
      </c>
      <c r="N21" s="21">
        <f t="shared" si="0"/>
        <v>0.5</v>
      </c>
      <c r="O21" s="75">
        <v>0.7142857142857143</v>
      </c>
      <c r="P21" s="65">
        <v>2</v>
      </c>
      <c r="Q21" s="57">
        <f t="shared" si="1"/>
        <v>3</v>
      </c>
      <c r="R21" s="2"/>
      <c r="S21" s="9"/>
      <c r="T21" s="1" t="s">
        <v>133</v>
      </c>
    </row>
    <row r="22" spans="1:20" ht="15" customHeight="1">
      <c r="A22" s="28">
        <f t="shared" si="2"/>
        <v>9</v>
      </c>
      <c r="B22" s="28">
        <v>14019019033</v>
      </c>
      <c r="C22" s="29" t="s">
        <v>31</v>
      </c>
      <c r="D22" s="48">
        <v>7</v>
      </c>
      <c r="E22" s="48">
        <v>9</v>
      </c>
      <c r="F22" s="48">
        <v>0</v>
      </c>
      <c r="G22" s="48">
        <v>10</v>
      </c>
      <c r="H22" s="48">
        <v>0</v>
      </c>
      <c r="I22" s="48">
        <v>0</v>
      </c>
      <c r="J22" s="48">
        <v>4</v>
      </c>
      <c r="K22" s="48">
        <v>3</v>
      </c>
      <c r="L22" s="48">
        <v>1</v>
      </c>
      <c r="M22" s="48">
        <v>0</v>
      </c>
      <c r="N22" s="21">
        <f t="shared" si="0"/>
        <v>8.5</v>
      </c>
      <c r="O22" s="75">
        <v>12.142857142857142</v>
      </c>
      <c r="P22" s="65">
        <v>9</v>
      </c>
      <c r="Q22" s="57">
        <f t="shared" si="1"/>
        <v>22</v>
      </c>
      <c r="R22" s="2"/>
      <c r="S22" s="9"/>
      <c r="T22" s="1"/>
    </row>
    <row r="23" spans="1:20" ht="16.5" customHeight="1">
      <c r="A23" s="28">
        <f t="shared" si="2"/>
        <v>10</v>
      </c>
      <c r="B23" s="28">
        <v>14019019037</v>
      </c>
      <c r="C23" s="29" t="s">
        <v>32</v>
      </c>
      <c r="D23" s="48">
        <v>9</v>
      </c>
      <c r="E23" s="48">
        <v>0</v>
      </c>
      <c r="F23" s="48">
        <v>0</v>
      </c>
      <c r="G23" s="48">
        <v>10</v>
      </c>
      <c r="H23" s="48">
        <v>4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21">
        <f t="shared" si="0"/>
        <v>5.75</v>
      </c>
      <c r="O23" s="75">
        <v>8.2142857142857135</v>
      </c>
      <c r="P23" s="65">
        <v>0</v>
      </c>
      <c r="Q23" s="57">
        <f t="shared" si="1"/>
        <v>9</v>
      </c>
      <c r="R23" s="2"/>
      <c r="S23" s="9"/>
      <c r="T23" s="1" t="s">
        <v>133</v>
      </c>
    </row>
    <row r="24" spans="1:20" ht="15" customHeight="1">
      <c r="A24" s="28">
        <f t="shared" si="2"/>
        <v>11</v>
      </c>
      <c r="B24" s="28">
        <v>14019019044</v>
      </c>
      <c r="C24" s="29" t="s">
        <v>33</v>
      </c>
      <c r="D24" s="48">
        <v>3</v>
      </c>
      <c r="E24" s="48">
        <v>1</v>
      </c>
      <c r="F24" s="48">
        <v>2</v>
      </c>
      <c r="G24" s="48">
        <v>0</v>
      </c>
      <c r="H24" s="48">
        <v>3</v>
      </c>
      <c r="I24" s="48">
        <v>1</v>
      </c>
      <c r="J24" s="48">
        <v>6</v>
      </c>
      <c r="K24" s="48">
        <v>2</v>
      </c>
      <c r="L24" s="48">
        <v>9</v>
      </c>
      <c r="M24" s="48">
        <v>2</v>
      </c>
      <c r="N24" s="21">
        <f t="shared" si="0"/>
        <v>7.25</v>
      </c>
      <c r="O24" s="75">
        <v>9.6428571428571423</v>
      </c>
      <c r="P24" s="65">
        <v>4</v>
      </c>
      <c r="Q24" s="57">
        <f t="shared" si="1"/>
        <v>14</v>
      </c>
      <c r="R24" s="2"/>
      <c r="S24" s="9"/>
      <c r="T24" s="1"/>
    </row>
    <row r="25" spans="1:20" ht="16.5" customHeight="1">
      <c r="A25" s="28">
        <f t="shared" si="2"/>
        <v>12</v>
      </c>
      <c r="B25" s="28">
        <v>14019019047</v>
      </c>
      <c r="C25" s="29" t="s">
        <v>34</v>
      </c>
      <c r="D25" s="48">
        <v>3</v>
      </c>
      <c r="E25" s="48">
        <v>1</v>
      </c>
      <c r="F25" s="48">
        <v>2</v>
      </c>
      <c r="G25" s="48">
        <v>0</v>
      </c>
      <c r="H25" s="48">
        <v>0</v>
      </c>
      <c r="I25" s="48">
        <v>2</v>
      </c>
      <c r="J25" s="48">
        <v>0</v>
      </c>
      <c r="K25" s="48">
        <v>0</v>
      </c>
      <c r="L25" s="48">
        <v>10</v>
      </c>
      <c r="M25" s="48">
        <v>10</v>
      </c>
      <c r="N25" s="21">
        <f t="shared" si="0"/>
        <v>7</v>
      </c>
      <c r="O25" s="75">
        <v>10</v>
      </c>
      <c r="P25" s="65">
        <v>0</v>
      </c>
      <c r="Q25" s="57">
        <f t="shared" si="1"/>
        <v>10</v>
      </c>
      <c r="R25" s="2"/>
      <c r="S25" s="9"/>
      <c r="T25" s="1"/>
    </row>
    <row r="26" spans="1:20" ht="16.5" customHeight="1">
      <c r="A26" s="28">
        <f t="shared" si="2"/>
        <v>13</v>
      </c>
      <c r="B26" s="28">
        <v>14019019048</v>
      </c>
      <c r="C26" s="29" t="s">
        <v>35</v>
      </c>
      <c r="D26" s="48">
        <v>0</v>
      </c>
      <c r="E26" s="48">
        <v>3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21">
        <f t="shared" si="0"/>
        <v>0.75</v>
      </c>
      <c r="O26" s="75">
        <v>1.0714285714285714</v>
      </c>
      <c r="P26" s="65">
        <v>0</v>
      </c>
      <c r="Q26" s="57">
        <f t="shared" si="1"/>
        <v>2</v>
      </c>
      <c r="R26" s="2"/>
      <c r="S26" s="9"/>
      <c r="T26" s="1" t="s">
        <v>133</v>
      </c>
    </row>
    <row r="27" spans="1:20" ht="15" customHeight="1">
      <c r="A27" s="28">
        <f t="shared" si="2"/>
        <v>14</v>
      </c>
      <c r="B27" s="28">
        <v>14019019050</v>
      </c>
      <c r="C27" s="29" t="s">
        <v>36</v>
      </c>
      <c r="D27" s="48">
        <v>7</v>
      </c>
      <c r="E27" s="48">
        <v>2</v>
      </c>
      <c r="F27" s="48">
        <v>6</v>
      </c>
      <c r="G27" s="48">
        <v>3</v>
      </c>
      <c r="H27" s="48">
        <v>0</v>
      </c>
      <c r="I27" s="48">
        <v>9</v>
      </c>
      <c r="J27" s="48">
        <v>10</v>
      </c>
      <c r="K27" s="48">
        <v>10</v>
      </c>
      <c r="L27" s="48">
        <v>10</v>
      </c>
      <c r="M27" s="48">
        <v>0</v>
      </c>
      <c r="N27" s="21">
        <f t="shared" si="0"/>
        <v>14.25</v>
      </c>
      <c r="O27" s="75">
        <v>19.642857142857142</v>
      </c>
      <c r="P27" s="65">
        <v>11</v>
      </c>
      <c r="Q27" s="57">
        <f t="shared" si="1"/>
        <v>31</v>
      </c>
      <c r="R27" s="2"/>
      <c r="S27" s="9"/>
      <c r="T27" s="1"/>
    </row>
    <row r="28" spans="1:20" ht="16.5" customHeight="1">
      <c r="A28" s="28">
        <f t="shared" si="2"/>
        <v>15</v>
      </c>
      <c r="B28" s="28">
        <v>14019019061</v>
      </c>
      <c r="C28" s="29" t="s">
        <v>38</v>
      </c>
      <c r="D28" s="48">
        <v>0</v>
      </c>
      <c r="E28" s="48">
        <v>1</v>
      </c>
      <c r="F28" s="48">
        <v>2</v>
      </c>
      <c r="G28" s="48">
        <v>1</v>
      </c>
      <c r="H28" s="48">
        <v>8</v>
      </c>
      <c r="I28" s="48">
        <v>1</v>
      </c>
      <c r="J28" s="48">
        <v>0</v>
      </c>
      <c r="K28" s="48">
        <v>0</v>
      </c>
      <c r="L28" s="48">
        <v>3</v>
      </c>
      <c r="M28" s="48">
        <v>0</v>
      </c>
      <c r="N28" s="21">
        <f t="shared" si="0"/>
        <v>4</v>
      </c>
      <c r="O28" s="75">
        <v>5.7142857142857144</v>
      </c>
      <c r="P28" s="65">
        <v>6</v>
      </c>
      <c r="Q28" s="57">
        <f t="shared" si="1"/>
        <v>12</v>
      </c>
      <c r="R28" s="2"/>
      <c r="S28" s="9"/>
      <c r="T28" s="1" t="s">
        <v>134</v>
      </c>
    </row>
    <row r="29" spans="1:20" ht="15.75" customHeight="1">
      <c r="A29" s="28">
        <f t="shared" si="2"/>
        <v>16</v>
      </c>
      <c r="B29" s="28">
        <v>14019019063</v>
      </c>
      <c r="C29" s="29" t="s">
        <v>39</v>
      </c>
      <c r="D29" s="48">
        <v>8</v>
      </c>
      <c r="E29" s="48">
        <v>0</v>
      </c>
      <c r="F29" s="48">
        <v>2</v>
      </c>
      <c r="G29" s="48">
        <v>4</v>
      </c>
      <c r="H29" s="48">
        <v>10</v>
      </c>
      <c r="I29" s="48">
        <v>4</v>
      </c>
      <c r="J29" s="48">
        <v>9</v>
      </c>
      <c r="K29" s="48">
        <v>0</v>
      </c>
      <c r="L29" s="48">
        <v>10</v>
      </c>
      <c r="M29" s="48">
        <v>4</v>
      </c>
      <c r="N29" s="21">
        <f t="shared" si="0"/>
        <v>12.75</v>
      </c>
      <c r="O29" s="75">
        <v>17.5</v>
      </c>
      <c r="P29" s="65">
        <v>14</v>
      </c>
      <c r="Q29" s="57">
        <f t="shared" si="1"/>
        <v>32</v>
      </c>
      <c r="R29" s="2"/>
      <c r="S29" s="9"/>
      <c r="T29" s="1"/>
    </row>
    <row r="30" spans="1:20" ht="16.5" customHeight="1">
      <c r="A30" s="28">
        <f t="shared" si="2"/>
        <v>17</v>
      </c>
      <c r="B30" s="28">
        <v>14019019076</v>
      </c>
      <c r="C30" s="29" t="s">
        <v>41</v>
      </c>
      <c r="D30" s="48">
        <v>8</v>
      </c>
      <c r="E30" s="48">
        <v>5</v>
      </c>
      <c r="F30" s="48">
        <v>0</v>
      </c>
      <c r="G30" s="48">
        <v>5</v>
      </c>
      <c r="H30" s="48">
        <v>0</v>
      </c>
      <c r="I30" s="48">
        <v>1</v>
      </c>
      <c r="J30" s="48">
        <v>5</v>
      </c>
      <c r="K30" s="48">
        <v>6</v>
      </c>
      <c r="L30" s="48">
        <v>4</v>
      </c>
      <c r="M30" s="48">
        <v>4</v>
      </c>
      <c r="N30" s="21">
        <f t="shared" si="0"/>
        <v>9.5</v>
      </c>
      <c r="O30" s="75">
        <v>13.214285714285714</v>
      </c>
      <c r="P30" s="65">
        <v>15</v>
      </c>
      <c r="Q30" s="57">
        <f t="shared" si="1"/>
        <v>29</v>
      </c>
      <c r="R30" s="2"/>
      <c r="S30" s="9"/>
      <c r="T30" s="1"/>
    </row>
    <row r="31" spans="1:20" ht="16.5" customHeight="1">
      <c r="A31" s="28">
        <f t="shared" si="2"/>
        <v>18</v>
      </c>
      <c r="B31" s="28">
        <v>14019019078</v>
      </c>
      <c r="C31" s="29" t="s">
        <v>42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21">
        <f t="shared" si="0"/>
        <v>0</v>
      </c>
      <c r="O31" s="75">
        <v>0</v>
      </c>
      <c r="P31" s="65">
        <v>0</v>
      </c>
      <c r="Q31" s="57">
        <f t="shared" si="1"/>
        <v>0</v>
      </c>
      <c r="R31" s="2"/>
      <c r="S31" s="9"/>
      <c r="T31" s="1" t="s">
        <v>134</v>
      </c>
    </row>
    <row r="32" spans="1:20" ht="16.5" customHeight="1">
      <c r="A32" s="28">
        <f t="shared" si="2"/>
        <v>19</v>
      </c>
      <c r="B32" s="29">
        <v>14019019087</v>
      </c>
      <c r="C32" s="29" t="s">
        <v>43</v>
      </c>
      <c r="D32" s="48">
        <v>5</v>
      </c>
      <c r="E32" s="48">
        <v>1</v>
      </c>
      <c r="F32" s="48">
        <v>1</v>
      </c>
      <c r="G32" s="48">
        <v>6</v>
      </c>
      <c r="H32" s="48">
        <v>3</v>
      </c>
      <c r="I32" s="48">
        <v>4</v>
      </c>
      <c r="J32" s="48">
        <v>10</v>
      </c>
      <c r="K32" s="48">
        <v>6</v>
      </c>
      <c r="L32" s="48">
        <v>7</v>
      </c>
      <c r="M32" s="48">
        <v>5</v>
      </c>
      <c r="N32" s="21">
        <f t="shared" si="0"/>
        <v>12</v>
      </c>
      <c r="O32" s="75">
        <v>15.357142857142858</v>
      </c>
      <c r="P32" s="65">
        <v>0</v>
      </c>
      <c r="Q32" s="57">
        <f t="shared" si="1"/>
        <v>16</v>
      </c>
      <c r="R32" s="2"/>
      <c r="S32" s="9"/>
      <c r="T32" s="1"/>
    </row>
    <row r="33" spans="1:21" ht="16.5" customHeight="1">
      <c r="A33" s="28">
        <f t="shared" si="2"/>
        <v>20</v>
      </c>
      <c r="B33" s="29">
        <v>14019019111</v>
      </c>
      <c r="C33" s="29" t="s">
        <v>44</v>
      </c>
      <c r="D33" s="48">
        <v>0</v>
      </c>
      <c r="E33" s="48">
        <v>4</v>
      </c>
      <c r="F33" s="48">
        <v>0</v>
      </c>
      <c r="G33" s="48">
        <v>0</v>
      </c>
      <c r="H33" s="48">
        <v>0</v>
      </c>
      <c r="I33" s="48">
        <v>10</v>
      </c>
      <c r="J33" s="48">
        <v>10</v>
      </c>
      <c r="K33" s="48">
        <v>3</v>
      </c>
      <c r="L33" s="48">
        <v>0</v>
      </c>
      <c r="M33" s="48">
        <v>10</v>
      </c>
      <c r="N33" s="21">
        <f t="shared" si="0"/>
        <v>9.25</v>
      </c>
      <c r="O33" s="75">
        <v>13.214285714285714</v>
      </c>
      <c r="P33" s="65">
        <v>8</v>
      </c>
      <c r="Q33" s="57">
        <f t="shared" si="1"/>
        <v>22</v>
      </c>
      <c r="R33" s="2"/>
      <c r="S33" s="9"/>
      <c r="T33" s="1"/>
    </row>
    <row r="34" spans="1:21" ht="16.5" customHeight="1">
      <c r="A34" s="28">
        <f t="shared" si="2"/>
        <v>21</v>
      </c>
      <c r="B34" s="29">
        <v>14019019113</v>
      </c>
      <c r="C34" s="29" t="s">
        <v>45</v>
      </c>
      <c r="D34" s="48">
        <v>1</v>
      </c>
      <c r="E34" s="48">
        <v>8</v>
      </c>
      <c r="F34" s="48">
        <v>5</v>
      </c>
      <c r="G34" s="48">
        <v>10</v>
      </c>
      <c r="H34" s="48">
        <v>10</v>
      </c>
      <c r="I34" s="48">
        <v>6</v>
      </c>
      <c r="J34" s="48">
        <v>2</v>
      </c>
      <c r="K34" s="48">
        <v>10</v>
      </c>
      <c r="L34" s="48">
        <v>10</v>
      </c>
      <c r="M34" s="48">
        <v>10</v>
      </c>
      <c r="N34" s="21">
        <f t="shared" si="0"/>
        <v>18</v>
      </c>
      <c r="O34" s="75">
        <v>24.642857142857142</v>
      </c>
      <c r="P34" s="65">
        <v>25</v>
      </c>
      <c r="Q34" s="57">
        <f t="shared" si="1"/>
        <v>50</v>
      </c>
      <c r="R34" s="2"/>
      <c r="S34" s="9"/>
      <c r="T34" s="1"/>
    </row>
    <row r="35" spans="1:21" ht="16.5" customHeight="1">
      <c r="A35" s="28">
        <f t="shared" si="2"/>
        <v>22</v>
      </c>
      <c r="B35" s="29">
        <v>14019019122</v>
      </c>
      <c r="C35" s="29" t="s">
        <v>46</v>
      </c>
      <c r="D35" s="48">
        <v>0</v>
      </c>
      <c r="E35" s="48">
        <v>0</v>
      </c>
      <c r="F35" s="48">
        <v>1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21">
        <f t="shared" si="0"/>
        <v>0.25</v>
      </c>
      <c r="O35" s="75">
        <v>0.35714285714285715</v>
      </c>
      <c r="P35" s="65">
        <v>0</v>
      </c>
      <c r="Q35" s="57">
        <f t="shared" si="1"/>
        <v>1</v>
      </c>
      <c r="R35" s="2"/>
      <c r="S35" s="9"/>
      <c r="T35" s="1" t="s">
        <v>134</v>
      </c>
    </row>
    <row r="36" spans="1:21">
      <c r="A36" s="28">
        <f t="shared" si="2"/>
        <v>23</v>
      </c>
      <c r="B36" s="29">
        <v>14019019133</v>
      </c>
      <c r="C36" s="29" t="s">
        <v>47</v>
      </c>
      <c r="D36" s="48">
        <v>0</v>
      </c>
      <c r="E36" s="48">
        <v>1</v>
      </c>
      <c r="F36" s="48">
        <v>2</v>
      </c>
      <c r="G36" s="48">
        <v>0</v>
      </c>
      <c r="H36" s="48">
        <v>10</v>
      </c>
      <c r="I36" s="48">
        <v>3</v>
      </c>
      <c r="J36" s="48">
        <v>0</v>
      </c>
      <c r="K36" s="48">
        <v>5</v>
      </c>
      <c r="L36" s="48">
        <v>10</v>
      </c>
      <c r="M36" s="48">
        <v>0</v>
      </c>
      <c r="N36" s="21">
        <f t="shared" si="0"/>
        <v>7.75</v>
      </c>
      <c r="O36" s="75">
        <v>11.071428571428571</v>
      </c>
      <c r="P36" s="65">
        <v>0</v>
      </c>
      <c r="Q36" s="57">
        <f t="shared" si="1"/>
        <v>12</v>
      </c>
      <c r="R36" s="2"/>
      <c r="S36" s="9"/>
      <c r="T36" s="1"/>
    </row>
    <row r="37" spans="1:21">
      <c r="A37" s="28">
        <f t="shared" si="2"/>
        <v>24</v>
      </c>
      <c r="B37" s="29">
        <v>14019019139</v>
      </c>
      <c r="C37" s="29" t="s">
        <v>48</v>
      </c>
      <c r="D37" s="48">
        <v>0</v>
      </c>
      <c r="E37" s="48">
        <v>10</v>
      </c>
      <c r="F37" s="48">
        <v>1</v>
      </c>
      <c r="G37" s="48">
        <v>10</v>
      </c>
      <c r="H37" s="48">
        <v>10</v>
      </c>
      <c r="I37" s="48">
        <v>10</v>
      </c>
      <c r="J37" s="48">
        <v>5</v>
      </c>
      <c r="K37" s="48">
        <v>2</v>
      </c>
      <c r="L37" s="48">
        <v>10</v>
      </c>
      <c r="M37" s="48">
        <v>5</v>
      </c>
      <c r="N37" s="21">
        <f t="shared" si="0"/>
        <v>15.75</v>
      </c>
      <c r="O37" s="75">
        <v>21.428571428571427</v>
      </c>
      <c r="P37" s="65">
        <v>18</v>
      </c>
      <c r="Q37" s="57">
        <f t="shared" si="1"/>
        <v>40</v>
      </c>
      <c r="R37" s="2"/>
      <c r="S37" s="9"/>
      <c r="T37" s="1"/>
    </row>
    <row r="38" spans="1:21">
      <c r="A38" s="28">
        <f t="shared" si="2"/>
        <v>25</v>
      </c>
      <c r="B38" s="29">
        <v>14019019140</v>
      </c>
      <c r="C38" s="29" t="s">
        <v>49</v>
      </c>
      <c r="D38" s="48">
        <v>0</v>
      </c>
      <c r="E38" s="48">
        <v>5</v>
      </c>
      <c r="F38" s="48">
        <v>3</v>
      </c>
      <c r="G38" s="48">
        <v>9</v>
      </c>
      <c r="H38" s="48">
        <v>3</v>
      </c>
      <c r="I38" s="48">
        <v>4</v>
      </c>
      <c r="J38" s="48">
        <v>0</v>
      </c>
      <c r="K38" s="48">
        <v>0</v>
      </c>
      <c r="L38" s="48">
        <v>0</v>
      </c>
      <c r="M38" s="48">
        <v>3</v>
      </c>
      <c r="N38" s="21">
        <f t="shared" si="0"/>
        <v>6.75</v>
      </c>
      <c r="O38" s="75">
        <v>9.6428571428571423</v>
      </c>
      <c r="P38" s="65">
        <v>9</v>
      </c>
      <c r="Q38" s="57">
        <f t="shared" si="1"/>
        <v>19</v>
      </c>
      <c r="R38" s="3"/>
      <c r="S38" s="22"/>
      <c r="T38" s="23"/>
    </row>
    <row r="39" spans="1:21">
      <c r="A39" s="28">
        <f t="shared" si="2"/>
        <v>26</v>
      </c>
      <c r="B39" s="29">
        <v>14019019145</v>
      </c>
      <c r="C39" s="29" t="s">
        <v>50</v>
      </c>
      <c r="D39" s="48">
        <v>0</v>
      </c>
      <c r="E39" s="48">
        <v>1</v>
      </c>
      <c r="F39" s="48">
        <v>0</v>
      </c>
      <c r="G39" s="48">
        <v>10</v>
      </c>
      <c r="H39" s="48">
        <v>4</v>
      </c>
      <c r="I39" s="48">
        <v>4</v>
      </c>
      <c r="J39" s="48">
        <v>0</v>
      </c>
      <c r="K39" s="48">
        <v>4</v>
      </c>
      <c r="L39" s="48">
        <v>6</v>
      </c>
      <c r="M39" s="48">
        <v>2</v>
      </c>
      <c r="N39" s="21">
        <f t="shared" si="0"/>
        <v>7.75</v>
      </c>
      <c r="O39" s="75">
        <v>11.071428571428571</v>
      </c>
      <c r="P39" s="65">
        <v>13</v>
      </c>
      <c r="Q39" s="57">
        <f t="shared" si="1"/>
        <v>25</v>
      </c>
      <c r="R39" s="2"/>
      <c r="S39" s="9"/>
      <c r="T39" s="1"/>
    </row>
    <row r="40" spans="1:21">
      <c r="A40" s="28">
        <f t="shared" si="2"/>
        <v>27</v>
      </c>
      <c r="B40" s="29">
        <v>14019019148</v>
      </c>
      <c r="C40" s="29" t="s">
        <v>51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21">
        <f t="shared" si="0"/>
        <v>0</v>
      </c>
      <c r="O40" s="75">
        <v>0</v>
      </c>
      <c r="P40" s="65">
        <v>0</v>
      </c>
      <c r="Q40" s="57">
        <f t="shared" si="1"/>
        <v>0</v>
      </c>
      <c r="R40" s="2"/>
      <c r="S40" s="9"/>
      <c r="T40" s="1" t="s">
        <v>134</v>
      </c>
    </row>
    <row r="41" spans="1:21">
      <c r="A41" s="6"/>
      <c r="B41" s="6"/>
      <c r="C41" s="32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2"/>
      <c r="O41" s="76"/>
      <c r="P41" s="66"/>
      <c r="Q41" s="58"/>
      <c r="R41" s="6"/>
      <c r="S41" s="12"/>
      <c r="T41" s="6"/>
      <c r="U41" s="14"/>
    </row>
    <row r="42" spans="1:2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1:21" ht="15.75" thickBot="1">
      <c r="A43" s="13"/>
      <c r="B43" s="13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3"/>
      <c r="O43" s="77"/>
      <c r="P43" s="67"/>
      <c r="Q43" s="54"/>
      <c r="R43" s="5"/>
      <c r="S43" s="5"/>
      <c r="T43" s="5"/>
    </row>
    <row r="44" spans="1:21">
      <c r="A44" s="88" t="s">
        <v>15</v>
      </c>
      <c r="B44" s="89"/>
      <c r="C44" s="3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44"/>
      <c r="O44" s="78"/>
      <c r="P44" s="68"/>
      <c r="Q44" s="59"/>
      <c r="R44" s="90" t="s">
        <v>14</v>
      </c>
      <c r="S44" s="91"/>
      <c r="T44" s="15"/>
    </row>
    <row r="45" spans="1:21">
      <c r="A45" s="89"/>
      <c r="B45" s="89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3"/>
      <c r="O45" s="77"/>
      <c r="P45" s="92"/>
      <c r="Q45" s="92"/>
      <c r="R45" s="92"/>
      <c r="S45" s="92"/>
      <c r="T45" s="92"/>
    </row>
    <row r="46" spans="1:21">
      <c r="A46" s="20"/>
      <c r="B46" s="20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3"/>
      <c r="O46" s="77"/>
      <c r="P46" s="62"/>
      <c r="Q46" s="60"/>
      <c r="R46" s="18"/>
      <c r="S46" s="18"/>
      <c r="T46" s="18"/>
    </row>
    <row r="47" spans="1:21">
      <c r="A47" s="94"/>
      <c r="B47" s="94"/>
      <c r="C47" s="92" t="s"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70"/>
      <c r="P47" s="93"/>
      <c r="Q47" s="93"/>
      <c r="R47" s="93"/>
      <c r="S47" s="93"/>
      <c r="T47" s="93"/>
    </row>
    <row r="48" spans="1:21">
      <c r="A48" s="94"/>
      <c r="B48" s="94"/>
      <c r="C48" s="83" t="s">
        <v>1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71"/>
      <c r="P48" s="93"/>
      <c r="Q48" s="93"/>
      <c r="R48" s="93"/>
      <c r="S48" s="93"/>
      <c r="T48" s="93"/>
    </row>
    <row r="49" spans="1:23">
      <c r="A49" s="94"/>
      <c r="B49" s="94"/>
      <c r="C49" s="83" t="s">
        <v>2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71"/>
      <c r="P49" s="93"/>
      <c r="Q49" s="93"/>
      <c r="R49" s="93"/>
      <c r="S49" s="93"/>
      <c r="T49" s="93"/>
    </row>
    <row r="50" spans="1:23">
      <c r="A50" s="94"/>
      <c r="B50" s="94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70"/>
      <c r="P50" s="94"/>
      <c r="Q50" s="94"/>
      <c r="R50" s="94"/>
      <c r="S50" s="94"/>
      <c r="T50" s="94"/>
    </row>
    <row r="51" spans="1:23">
      <c r="A51" s="95" t="s">
        <v>16</v>
      </c>
      <c r="B51" s="95"/>
      <c r="C51" s="95"/>
      <c r="D51" s="95" t="s">
        <v>18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7" t="s">
        <v>52</v>
      </c>
      <c r="S51" s="97"/>
      <c r="T51" s="97"/>
    </row>
    <row r="52" spans="1:23" ht="22.5" customHeight="1">
      <c r="A52" s="87"/>
      <c r="B52" s="87"/>
      <c r="C52" s="87"/>
      <c r="D52" s="98" t="s">
        <v>132</v>
      </c>
      <c r="E52" s="98"/>
      <c r="F52" s="98"/>
      <c r="G52" s="98"/>
      <c r="H52" s="98"/>
      <c r="I52" s="46"/>
      <c r="J52" s="46"/>
      <c r="K52" s="46"/>
      <c r="L52" s="46"/>
      <c r="M52" s="46"/>
      <c r="N52" s="39"/>
      <c r="O52" s="72"/>
      <c r="P52" s="62"/>
      <c r="Q52" s="54"/>
      <c r="R52" s="94"/>
      <c r="S52" s="94"/>
      <c r="T52" s="94"/>
    </row>
    <row r="53" spans="1:23" ht="17.25" customHeight="1">
      <c r="A53" s="95" t="s">
        <v>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73"/>
      <c r="P53" s="95" t="s">
        <v>12</v>
      </c>
      <c r="Q53" s="95"/>
      <c r="R53" s="95"/>
      <c r="S53" s="95"/>
      <c r="T53" s="95"/>
    </row>
    <row r="54" spans="1:23" ht="19.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2"/>
      <c r="O54" s="82"/>
      <c r="P54" s="81"/>
      <c r="Q54" s="81"/>
      <c r="R54" s="81"/>
      <c r="S54" s="81"/>
      <c r="T54" s="81"/>
      <c r="W54" s="4" t="s">
        <v>131</v>
      </c>
    </row>
    <row r="55" spans="1:23" ht="33" customHeight="1">
      <c r="A55" s="7" t="s">
        <v>4</v>
      </c>
      <c r="B55" s="7" t="s">
        <v>5</v>
      </c>
      <c r="C55" s="30" t="s">
        <v>6</v>
      </c>
      <c r="D55" s="84" t="s">
        <v>7</v>
      </c>
      <c r="E55" s="85"/>
      <c r="F55" s="85"/>
      <c r="G55" s="85"/>
      <c r="H55" s="85"/>
      <c r="I55" s="85"/>
      <c r="J55" s="85"/>
      <c r="K55" s="85"/>
      <c r="L55" s="85"/>
      <c r="M55" s="86"/>
      <c r="N55" s="40" t="s">
        <v>135</v>
      </c>
      <c r="O55" s="74" t="s">
        <v>136</v>
      </c>
      <c r="P55" s="63" t="s">
        <v>8</v>
      </c>
      <c r="Q55" s="55" t="s">
        <v>13</v>
      </c>
      <c r="R55" s="16" t="s">
        <v>9</v>
      </c>
      <c r="S55" s="17" t="s">
        <v>10</v>
      </c>
      <c r="T55" s="8" t="s">
        <v>11</v>
      </c>
    </row>
    <row r="56" spans="1:23" ht="15.75" thickBot="1">
      <c r="A56" s="24"/>
      <c r="B56" s="24"/>
      <c r="C56" s="31"/>
      <c r="D56" s="47">
        <v>10</v>
      </c>
      <c r="E56" s="47">
        <v>10</v>
      </c>
      <c r="F56" s="47">
        <v>10</v>
      </c>
      <c r="G56" s="47">
        <v>10</v>
      </c>
      <c r="H56" s="47">
        <v>10</v>
      </c>
      <c r="I56" s="47">
        <v>10</v>
      </c>
      <c r="J56" s="47">
        <v>10</v>
      </c>
      <c r="K56" s="47">
        <v>10</v>
      </c>
      <c r="L56" s="47">
        <v>10</v>
      </c>
      <c r="M56" s="47">
        <v>10</v>
      </c>
      <c r="N56" s="41">
        <v>25</v>
      </c>
      <c r="O56" s="80">
        <v>25</v>
      </c>
      <c r="P56" s="64">
        <v>25</v>
      </c>
      <c r="Q56" s="56">
        <v>50</v>
      </c>
      <c r="R56" s="25">
        <v>50</v>
      </c>
      <c r="S56" s="26">
        <v>100</v>
      </c>
      <c r="T56" s="27"/>
    </row>
    <row r="57" spans="1:23" ht="15" customHeight="1">
      <c r="A57" s="28">
        <v>1</v>
      </c>
      <c r="B57" s="28">
        <v>13018019056</v>
      </c>
      <c r="C57" s="29" t="s">
        <v>23</v>
      </c>
      <c r="D57" s="48">
        <v>0</v>
      </c>
      <c r="E57" s="48">
        <v>0</v>
      </c>
      <c r="F57" s="48">
        <v>1</v>
      </c>
      <c r="G57" s="48">
        <v>4</v>
      </c>
      <c r="H57" s="48">
        <v>0</v>
      </c>
      <c r="I57" s="48">
        <v>3</v>
      </c>
      <c r="J57" s="48">
        <v>1</v>
      </c>
      <c r="K57" s="48">
        <v>3</v>
      </c>
      <c r="L57" s="48">
        <v>0</v>
      </c>
      <c r="M57" s="48">
        <v>4</v>
      </c>
      <c r="N57" s="21">
        <f t="shared" ref="N57:N97" si="3">SUM(D57:M57)*0.25</f>
        <v>4</v>
      </c>
      <c r="O57" s="75">
        <v>5.7142857142857144</v>
      </c>
      <c r="P57" s="65">
        <v>11</v>
      </c>
      <c r="Q57" s="57">
        <f t="shared" ref="Q57:Q97" si="4">ROUNDUP(O57+P57,0)</f>
        <v>17</v>
      </c>
      <c r="R57" s="2"/>
      <c r="S57" s="9"/>
      <c r="T57" s="1"/>
    </row>
    <row r="58" spans="1:23">
      <c r="A58" s="29">
        <f>+A57+1</f>
        <v>2</v>
      </c>
      <c r="B58" s="29">
        <v>13018019141</v>
      </c>
      <c r="C58" s="29" t="s">
        <v>53</v>
      </c>
      <c r="D58" s="48">
        <v>5</v>
      </c>
      <c r="E58" s="48">
        <v>0</v>
      </c>
      <c r="F58" s="48">
        <v>0</v>
      </c>
      <c r="G58" s="48">
        <v>1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21">
        <f t="shared" si="3"/>
        <v>1.5</v>
      </c>
      <c r="O58" s="75">
        <v>2.1428571428571428</v>
      </c>
      <c r="P58" s="65">
        <v>2</v>
      </c>
      <c r="Q58" s="57">
        <f t="shared" si="4"/>
        <v>5</v>
      </c>
      <c r="R58" s="2"/>
      <c r="S58" s="9"/>
      <c r="T58" s="1"/>
    </row>
    <row r="59" spans="1:23">
      <c r="A59" s="29">
        <f>A58+1</f>
        <v>3</v>
      </c>
      <c r="B59" s="29">
        <v>14019019011</v>
      </c>
      <c r="C59" s="29" t="s">
        <v>54</v>
      </c>
      <c r="D59" s="48">
        <v>2</v>
      </c>
      <c r="E59" s="48">
        <v>4</v>
      </c>
      <c r="F59" s="48">
        <v>0</v>
      </c>
      <c r="G59" s="48">
        <v>5</v>
      </c>
      <c r="H59" s="48">
        <v>0</v>
      </c>
      <c r="I59" s="48">
        <v>1</v>
      </c>
      <c r="J59" s="48">
        <v>0</v>
      </c>
      <c r="K59" s="48">
        <v>1</v>
      </c>
      <c r="L59" s="48">
        <v>9</v>
      </c>
      <c r="M59" s="48">
        <v>10</v>
      </c>
      <c r="N59" s="21">
        <f t="shared" si="3"/>
        <v>8</v>
      </c>
      <c r="O59" s="75">
        <v>11.428571428571429</v>
      </c>
      <c r="P59" s="65">
        <v>7</v>
      </c>
      <c r="Q59" s="57">
        <f t="shared" si="4"/>
        <v>19</v>
      </c>
      <c r="R59" s="2"/>
      <c r="S59" s="9"/>
      <c r="T59" s="1"/>
      <c r="U59" s="4"/>
    </row>
    <row r="60" spans="1:23" ht="17.25" customHeight="1">
      <c r="A60" s="29">
        <f t="shared" ref="A60:A97" si="5">+A59+1</f>
        <v>4</v>
      </c>
      <c r="B60" s="29">
        <v>14019019014</v>
      </c>
      <c r="C60" s="29" t="s">
        <v>36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21">
        <f t="shared" si="3"/>
        <v>0</v>
      </c>
      <c r="O60" s="75">
        <v>0</v>
      </c>
      <c r="P60" s="65">
        <v>0</v>
      </c>
      <c r="Q60" s="57">
        <f t="shared" si="4"/>
        <v>0</v>
      </c>
      <c r="R60" s="2"/>
      <c r="S60" s="9"/>
      <c r="T60" s="1" t="s">
        <v>133</v>
      </c>
    </row>
    <row r="61" spans="1:23">
      <c r="A61" s="29">
        <f t="shared" si="5"/>
        <v>5</v>
      </c>
      <c r="B61" s="29">
        <v>14019019017</v>
      </c>
      <c r="C61" s="29" t="s">
        <v>55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21">
        <f t="shared" si="3"/>
        <v>0</v>
      </c>
      <c r="O61" s="75">
        <v>0</v>
      </c>
      <c r="P61" s="65">
        <v>0</v>
      </c>
      <c r="Q61" s="57">
        <f t="shared" si="4"/>
        <v>0</v>
      </c>
      <c r="R61" s="2"/>
      <c r="S61" s="9"/>
      <c r="T61" s="1" t="s">
        <v>134</v>
      </c>
    </row>
    <row r="62" spans="1:23" ht="15" customHeight="1">
      <c r="A62" s="29">
        <f t="shared" si="5"/>
        <v>6</v>
      </c>
      <c r="B62" s="29">
        <v>14019019020</v>
      </c>
      <c r="C62" s="29" t="s">
        <v>56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21">
        <f t="shared" si="3"/>
        <v>0</v>
      </c>
      <c r="O62" s="75">
        <v>0</v>
      </c>
      <c r="P62" s="65">
        <v>0</v>
      </c>
      <c r="Q62" s="57">
        <f t="shared" si="4"/>
        <v>0</v>
      </c>
      <c r="R62" s="2"/>
      <c r="S62" s="9"/>
      <c r="T62" s="1" t="s">
        <v>133</v>
      </c>
    </row>
    <row r="63" spans="1:23">
      <c r="A63" s="29">
        <f t="shared" si="5"/>
        <v>7</v>
      </c>
      <c r="B63" s="29">
        <v>14019019040</v>
      </c>
      <c r="C63" s="29" t="s">
        <v>41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21">
        <f t="shared" si="3"/>
        <v>0</v>
      </c>
      <c r="O63" s="75">
        <v>0</v>
      </c>
      <c r="P63" s="65">
        <v>0</v>
      </c>
      <c r="Q63" s="57">
        <f t="shared" si="4"/>
        <v>0</v>
      </c>
      <c r="R63" s="2"/>
      <c r="S63" s="9"/>
      <c r="T63" s="1" t="s">
        <v>133</v>
      </c>
    </row>
    <row r="64" spans="1:23">
      <c r="A64" s="29">
        <f t="shared" si="5"/>
        <v>8</v>
      </c>
      <c r="B64" s="29">
        <v>14019019052</v>
      </c>
      <c r="C64" s="29" t="s">
        <v>57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21">
        <f t="shared" si="3"/>
        <v>0</v>
      </c>
      <c r="O64" s="75">
        <v>0</v>
      </c>
      <c r="P64" s="65">
        <v>0</v>
      </c>
      <c r="Q64" s="57">
        <f t="shared" si="4"/>
        <v>0</v>
      </c>
      <c r="R64" s="2"/>
      <c r="S64" s="9"/>
      <c r="T64" s="1" t="s">
        <v>134</v>
      </c>
    </row>
    <row r="65" spans="1:20">
      <c r="A65" s="29">
        <f t="shared" si="5"/>
        <v>9</v>
      </c>
      <c r="B65" s="29">
        <v>14019019054</v>
      </c>
      <c r="C65" s="29" t="s">
        <v>58</v>
      </c>
      <c r="D65" s="48">
        <v>3</v>
      </c>
      <c r="E65" s="48">
        <v>1</v>
      </c>
      <c r="F65" s="48">
        <v>0</v>
      </c>
      <c r="G65" s="48">
        <v>0</v>
      </c>
      <c r="H65" s="48">
        <v>2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21">
        <f t="shared" si="3"/>
        <v>1.5</v>
      </c>
      <c r="O65" s="75">
        <v>2.1428571428571428</v>
      </c>
      <c r="P65" s="65">
        <v>0</v>
      </c>
      <c r="Q65" s="57">
        <f t="shared" si="4"/>
        <v>3</v>
      </c>
      <c r="R65" s="2"/>
      <c r="S65" s="9"/>
      <c r="T65" s="1" t="s">
        <v>134</v>
      </c>
    </row>
    <row r="66" spans="1:20">
      <c r="A66" s="29">
        <f t="shared" si="5"/>
        <v>10</v>
      </c>
      <c r="B66" s="29">
        <v>14019019058</v>
      </c>
      <c r="C66" s="29" t="s">
        <v>59</v>
      </c>
      <c r="D66" s="48">
        <v>10</v>
      </c>
      <c r="E66" s="48">
        <v>10</v>
      </c>
      <c r="F66" s="48">
        <v>8</v>
      </c>
      <c r="G66" s="48">
        <v>10</v>
      </c>
      <c r="H66" s="48">
        <v>10</v>
      </c>
      <c r="I66" s="48">
        <v>10</v>
      </c>
      <c r="J66" s="48">
        <v>1</v>
      </c>
      <c r="K66" s="48">
        <v>1</v>
      </c>
      <c r="L66" s="48">
        <v>10</v>
      </c>
      <c r="M66" s="48">
        <v>10</v>
      </c>
      <c r="N66" s="21">
        <f t="shared" si="3"/>
        <v>20</v>
      </c>
      <c r="O66" s="75">
        <v>25</v>
      </c>
      <c r="P66" s="65">
        <v>23</v>
      </c>
      <c r="Q66" s="57">
        <f t="shared" si="4"/>
        <v>48</v>
      </c>
      <c r="R66" s="2"/>
      <c r="S66" s="9"/>
      <c r="T66" s="1"/>
    </row>
    <row r="67" spans="1:20">
      <c r="A67" s="29">
        <f t="shared" si="5"/>
        <v>11</v>
      </c>
      <c r="B67" s="29">
        <v>14019019082</v>
      </c>
      <c r="C67" s="29" t="s">
        <v>60</v>
      </c>
      <c r="D67" s="48">
        <v>4</v>
      </c>
      <c r="E67" s="48">
        <v>10</v>
      </c>
      <c r="F67" s="48">
        <v>6</v>
      </c>
      <c r="G67" s="48">
        <v>10</v>
      </c>
      <c r="H67" s="48">
        <v>10</v>
      </c>
      <c r="I67" s="48">
        <v>10</v>
      </c>
      <c r="J67" s="48">
        <v>0</v>
      </c>
      <c r="K67" s="48">
        <v>8</v>
      </c>
      <c r="L67" s="48">
        <v>8</v>
      </c>
      <c r="M67" s="48">
        <v>5</v>
      </c>
      <c r="N67" s="21">
        <f t="shared" si="3"/>
        <v>17.75</v>
      </c>
      <c r="O67" s="75">
        <v>22.142857142857142</v>
      </c>
      <c r="P67" s="65">
        <v>25</v>
      </c>
      <c r="Q67" s="57">
        <f t="shared" si="4"/>
        <v>48</v>
      </c>
      <c r="R67" s="2"/>
      <c r="S67" s="9"/>
      <c r="T67" s="1"/>
    </row>
    <row r="68" spans="1:20" ht="15" customHeight="1">
      <c r="A68" s="29">
        <f t="shared" si="5"/>
        <v>12</v>
      </c>
      <c r="B68" s="29">
        <v>14019019088</v>
      </c>
      <c r="C68" s="29" t="s">
        <v>61</v>
      </c>
      <c r="D68" s="48">
        <v>6</v>
      </c>
      <c r="E68" s="48">
        <v>8</v>
      </c>
      <c r="F68" s="48">
        <v>1</v>
      </c>
      <c r="G68" s="48">
        <v>0</v>
      </c>
      <c r="H68" s="48">
        <v>0</v>
      </c>
      <c r="I68" s="48">
        <v>4</v>
      </c>
      <c r="J68" s="48">
        <v>0</v>
      </c>
      <c r="K68" s="48">
        <v>1</v>
      </c>
      <c r="L68" s="48">
        <v>4</v>
      </c>
      <c r="M68" s="48">
        <v>1</v>
      </c>
      <c r="N68" s="21">
        <f t="shared" si="3"/>
        <v>6.25</v>
      </c>
      <c r="O68" s="75">
        <v>8.9285714285714288</v>
      </c>
      <c r="P68" s="65">
        <v>9</v>
      </c>
      <c r="Q68" s="57">
        <f t="shared" si="4"/>
        <v>18</v>
      </c>
      <c r="R68" s="2"/>
      <c r="S68" s="9"/>
      <c r="T68" s="1"/>
    </row>
    <row r="69" spans="1:20">
      <c r="A69" s="29">
        <f t="shared" si="5"/>
        <v>13</v>
      </c>
      <c r="B69" s="29">
        <v>14019019091</v>
      </c>
      <c r="C69" s="29" t="s">
        <v>62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21">
        <f t="shared" si="3"/>
        <v>0</v>
      </c>
      <c r="O69" s="75">
        <v>0</v>
      </c>
      <c r="P69" s="65">
        <v>0</v>
      </c>
      <c r="Q69" s="57">
        <f t="shared" si="4"/>
        <v>0</v>
      </c>
      <c r="R69" s="2"/>
      <c r="S69" s="9"/>
      <c r="T69" s="1" t="s">
        <v>134</v>
      </c>
    </row>
    <row r="70" spans="1:20">
      <c r="A70" s="29">
        <f t="shared" si="5"/>
        <v>14</v>
      </c>
      <c r="B70" s="29">
        <v>14019019092</v>
      </c>
      <c r="C70" s="29" t="s">
        <v>63</v>
      </c>
      <c r="D70" s="48">
        <v>10</v>
      </c>
      <c r="E70" s="48">
        <v>10</v>
      </c>
      <c r="F70" s="48">
        <v>5</v>
      </c>
      <c r="G70" s="48">
        <v>4</v>
      </c>
      <c r="H70" s="48">
        <v>10</v>
      </c>
      <c r="I70" s="48">
        <v>10</v>
      </c>
      <c r="J70" s="48">
        <v>2</v>
      </c>
      <c r="K70" s="48">
        <v>6</v>
      </c>
      <c r="L70" s="48">
        <v>0</v>
      </c>
      <c r="M70" s="48">
        <v>5</v>
      </c>
      <c r="N70" s="21">
        <f t="shared" si="3"/>
        <v>15.5</v>
      </c>
      <c r="O70" s="75">
        <v>18.214285714285715</v>
      </c>
      <c r="P70" s="65">
        <v>24</v>
      </c>
      <c r="Q70" s="57">
        <f t="shared" si="4"/>
        <v>43</v>
      </c>
      <c r="R70" s="2"/>
      <c r="S70" s="9"/>
      <c r="T70" s="1"/>
    </row>
    <row r="71" spans="1:20">
      <c r="A71" s="29">
        <f t="shared" si="5"/>
        <v>15</v>
      </c>
      <c r="B71" s="29">
        <v>14019019099</v>
      </c>
      <c r="C71" s="29" t="s">
        <v>64</v>
      </c>
      <c r="D71" s="48">
        <v>0</v>
      </c>
      <c r="E71" s="48">
        <v>10</v>
      </c>
      <c r="F71" s="48">
        <v>1</v>
      </c>
      <c r="G71" s="48">
        <v>8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21">
        <f t="shared" si="3"/>
        <v>4.75</v>
      </c>
      <c r="O71" s="75">
        <v>6.7857142857142856</v>
      </c>
      <c r="P71" s="65">
        <v>6</v>
      </c>
      <c r="Q71" s="57">
        <f t="shared" si="4"/>
        <v>13</v>
      </c>
      <c r="R71" s="2"/>
      <c r="S71" s="9"/>
      <c r="T71" s="1" t="s">
        <v>133</v>
      </c>
    </row>
    <row r="72" spans="1:20">
      <c r="A72" s="29">
        <f t="shared" si="5"/>
        <v>16</v>
      </c>
      <c r="B72" s="29">
        <v>14019019100</v>
      </c>
      <c r="C72" s="29" t="s">
        <v>65</v>
      </c>
      <c r="D72" s="48">
        <v>8</v>
      </c>
      <c r="E72" s="48">
        <v>10</v>
      </c>
      <c r="F72" s="48">
        <v>0</v>
      </c>
      <c r="G72" s="48">
        <v>5</v>
      </c>
      <c r="H72" s="48">
        <v>0</v>
      </c>
      <c r="I72" s="48">
        <v>3</v>
      </c>
      <c r="J72" s="48">
        <v>0</v>
      </c>
      <c r="K72" s="48">
        <v>1</v>
      </c>
      <c r="L72" s="48">
        <v>5</v>
      </c>
      <c r="M72" s="48">
        <v>0</v>
      </c>
      <c r="N72" s="21">
        <f t="shared" si="3"/>
        <v>8</v>
      </c>
      <c r="O72" s="75">
        <v>11.428571428571429</v>
      </c>
      <c r="P72" s="65">
        <v>16</v>
      </c>
      <c r="Q72" s="57">
        <f t="shared" si="4"/>
        <v>28</v>
      </c>
      <c r="R72" s="2"/>
      <c r="S72" s="9"/>
      <c r="T72" s="1"/>
    </row>
    <row r="73" spans="1:20" ht="15" customHeight="1">
      <c r="A73" s="29">
        <f t="shared" si="5"/>
        <v>17</v>
      </c>
      <c r="B73" s="29">
        <v>14019019101</v>
      </c>
      <c r="C73" s="29" t="s">
        <v>66</v>
      </c>
      <c r="D73" s="48">
        <v>4</v>
      </c>
      <c r="E73" s="48">
        <v>0</v>
      </c>
      <c r="F73" s="48">
        <v>0</v>
      </c>
      <c r="G73" s="48">
        <v>0</v>
      </c>
      <c r="H73" s="48">
        <v>2</v>
      </c>
      <c r="I73" s="48">
        <v>4</v>
      </c>
      <c r="J73" s="48">
        <v>0</v>
      </c>
      <c r="K73" s="48">
        <v>0</v>
      </c>
      <c r="L73" s="48">
        <v>0</v>
      </c>
      <c r="M73" s="48">
        <v>0</v>
      </c>
      <c r="N73" s="21">
        <f t="shared" si="3"/>
        <v>2.5</v>
      </c>
      <c r="O73" s="75">
        <v>3.5714285714285716</v>
      </c>
      <c r="P73" s="65">
        <v>0</v>
      </c>
      <c r="Q73" s="57">
        <f t="shared" si="4"/>
        <v>4</v>
      </c>
      <c r="R73" s="2"/>
      <c r="S73" s="9"/>
      <c r="T73" s="1"/>
    </row>
    <row r="74" spans="1:20">
      <c r="A74" s="29">
        <f t="shared" si="5"/>
        <v>18</v>
      </c>
      <c r="B74" s="29">
        <v>14019019102</v>
      </c>
      <c r="C74" s="29" t="s">
        <v>67</v>
      </c>
      <c r="D74" s="48">
        <v>8</v>
      </c>
      <c r="E74" s="48">
        <v>0</v>
      </c>
      <c r="F74" s="48">
        <v>6</v>
      </c>
      <c r="G74" s="48">
        <v>0</v>
      </c>
      <c r="H74" s="48">
        <v>5</v>
      </c>
      <c r="I74" s="48">
        <v>7</v>
      </c>
      <c r="J74" s="48">
        <v>0</v>
      </c>
      <c r="K74" s="48">
        <v>1</v>
      </c>
      <c r="L74" s="48">
        <v>0</v>
      </c>
      <c r="M74" s="48">
        <v>0</v>
      </c>
      <c r="N74" s="21">
        <f t="shared" si="3"/>
        <v>6.75</v>
      </c>
      <c r="O74" s="75">
        <v>9.6428571428571423</v>
      </c>
      <c r="P74" s="65">
        <v>2</v>
      </c>
      <c r="Q74" s="57">
        <f t="shared" si="4"/>
        <v>12</v>
      </c>
      <c r="R74" s="2"/>
      <c r="S74" s="9"/>
      <c r="T74" s="1"/>
    </row>
    <row r="75" spans="1:20" ht="15" customHeight="1">
      <c r="A75" s="29">
        <f t="shared" si="5"/>
        <v>19</v>
      </c>
      <c r="B75" s="29">
        <v>14019019105</v>
      </c>
      <c r="C75" s="29" t="s">
        <v>68</v>
      </c>
      <c r="D75" s="48">
        <v>8</v>
      </c>
      <c r="E75" s="48">
        <v>0</v>
      </c>
      <c r="F75" s="48">
        <v>1</v>
      </c>
      <c r="G75" s="48">
        <v>0</v>
      </c>
      <c r="H75" s="48">
        <v>6</v>
      </c>
      <c r="I75" s="48">
        <v>0</v>
      </c>
      <c r="J75" s="48">
        <v>10</v>
      </c>
      <c r="K75" s="48">
        <v>10</v>
      </c>
      <c r="L75" s="48">
        <v>0</v>
      </c>
      <c r="M75" s="48">
        <v>2</v>
      </c>
      <c r="N75" s="21">
        <f t="shared" si="3"/>
        <v>9.25</v>
      </c>
      <c r="O75" s="75">
        <v>13.214285714285714</v>
      </c>
      <c r="P75" s="65">
        <v>8</v>
      </c>
      <c r="Q75" s="57">
        <f t="shared" si="4"/>
        <v>22</v>
      </c>
      <c r="R75" s="2"/>
      <c r="S75" s="9"/>
      <c r="T75" s="1"/>
    </row>
    <row r="76" spans="1:20">
      <c r="A76" s="29">
        <f t="shared" si="5"/>
        <v>20</v>
      </c>
      <c r="B76" s="29">
        <v>14019019106</v>
      </c>
      <c r="C76" s="29" t="s">
        <v>69</v>
      </c>
      <c r="D76" s="48">
        <v>10</v>
      </c>
      <c r="E76" s="48">
        <v>9</v>
      </c>
      <c r="F76" s="48">
        <v>0</v>
      </c>
      <c r="G76" s="48">
        <v>10</v>
      </c>
      <c r="H76" s="48">
        <v>9</v>
      </c>
      <c r="I76" s="48">
        <v>10</v>
      </c>
      <c r="J76" s="48">
        <v>8</v>
      </c>
      <c r="K76" s="48">
        <v>10</v>
      </c>
      <c r="L76" s="48">
        <v>10</v>
      </c>
      <c r="M76" s="48">
        <v>4</v>
      </c>
      <c r="N76" s="21">
        <f t="shared" si="3"/>
        <v>20</v>
      </c>
      <c r="O76" s="75">
        <v>24.285714285714285</v>
      </c>
      <c r="P76" s="65">
        <v>9</v>
      </c>
      <c r="Q76" s="57">
        <f t="shared" si="4"/>
        <v>34</v>
      </c>
      <c r="R76" s="2"/>
      <c r="S76" s="9"/>
      <c r="T76" s="1"/>
    </row>
    <row r="77" spans="1:20">
      <c r="A77" s="29">
        <f t="shared" si="5"/>
        <v>21</v>
      </c>
      <c r="B77" s="29">
        <v>14019019107</v>
      </c>
      <c r="C77" s="29" t="s">
        <v>70</v>
      </c>
      <c r="D77" s="48">
        <v>10</v>
      </c>
      <c r="E77" s="48">
        <v>10</v>
      </c>
      <c r="F77" s="48">
        <v>5</v>
      </c>
      <c r="G77" s="48">
        <v>10</v>
      </c>
      <c r="H77" s="48">
        <v>10</v>
      </c>
      <c r="I77" s="48">
        <v>10</v>
      </c>
      <c r="J77" s="48">
        <v>10</v>
      </c>
      <c r="K77" s="48">
        <v>10</v>
      </c>
      <c r="L77" s="48">
        <v>10</v>
      </c>
      <c r="M77" s="48">
        <v>6</v>
      </c>
      <c r="N77" s="21">
        <f t="shared" si="3"/>
        <v>22.75</v>
      </c>
      <c r="O77" s="75">
        <v>25</v>
      </c>
      <c r="P77" s="65">
        <v>21</v>
      </c>
      <c r="Q77" s="57">
        <f t="shared" si="4"/>
        <v>46</v>
      </c>
      <c r="R77" s="2"/>
      <c r="S77" s="9"/>
      <c r="T77" s="1"/>
    </row>
    <row r="78" spans="1:20" ht="15" customHeight="1">
      <c r="A78" s="29">
        <f t="shared" si="5"/>
        <v>22</v>
      </c>
      <c r="B78" s="29">
        <v>14019019108</v>
      </c>
      <c r="C78" s="29" t="s">
        <v>71</v>
      </c>
      <c r="D78" s="48">
        <v>6</v>
      </c>
      <c r="E78" s="48">
        <v>10</v>
      </c>
      <c r="F78" s="48">
        <v>1</v>
      </c>
      <c r="G78" s="48">
        <v>6</v>
      </c>
      <c r="H78" s="48">
        <v>10</v>
      </c>
      <c r="I78" s="48">
        <v>5</v>
      </c>
      <c r="J78" s="48">
        <v>8</v>
      </c>
      <c r="K78" s="48">
        <v>1</v>
      </c>
      <c r="L78" s="48">
        <v>10</v>
      </c>
      <c r="M78" s="48">
        <v>5</v>
      </c>
      <c r="N78" s="21">
        <f t="shared" si="3"/>
        <v>15.5</v>
      </c>
      <c r="O78" s="75">
        <v>19.642857142857142</v>
      </c>
      <c r="P78" s="65">
        <v>20</v>
      </c>
      <c r="Q78" s="57">
        <f t="shared" si="4"/>
        <v>40</v>
      </c>
      <c r="R78" s="2"/>
      <c r="S78" s="9"/>
      <c r="T78" s="1"/>
    </row>
    <row r="79" spans="1:20">
      <c r="A79" s="29">
        <f t="shared" si="5"/>
        <v>23</v>
      </c>
      <c r="B79" s="29">
        <v>14019019109</v>
      </c>
      <c r="C79" s="29" t="s">
        <v>72</v>
      </c>
      <c r="D79" s="48">
        <v>5</v>
      </c>
      <c r="E79" s="48">
        <v>0</v>
      </c>
      <c r="F79" s="48">
        <v>0</v>
      </c>
      <c r="G79" s="48">
        <v>5</v>
      </c>
      <c r="H79" s="48">
        <v>0</v>
      </c>
      <c r="I79" s="48">
        <v>0</v>
      </c>
      <c r="J79" s="48">
        <v>0</v>
      </c>
      <c r="K79" s="48">
        <v>4</v>
      </c>
      <c r="L79" s="48">
        <v>5</v>
      </c>
      <c r="M79" s="48">
        <v>4</v>
      </c>
      <c r="N79" s="21">
        <f t="shared" si="3"/>
        <v>5.75</v>
      </c>
      <c r="O79" s="75">
        <v>8.2142857142857135</v>
      </c>
      <c r="P79" s="65">
        <v>2</v>
      </c>
      <c r="Q79" s="57">
        <f t="shared" si="4"/>
        <v>11</v>
      </c>
      <c r="R79" s="2"/>
      <c r="S79" s="9"/>
      <c r="T79" s="1"/>
    </row>
    <row r="80" spans="1:20" ht="15.75" customHeight="1">
      <c r="A80" s="29">
        <f t="shared" si="5"/>
        <v>24</v>
      </c>
      <c r="B80" s="29">
        <v>14019019110</v>
      </c>
      <c r="C80" s="29" t="s">
        <v>73</v>
      </c>
      <c r="D80" s="48">
        <v>10</v>
      </c>
      <c r="E80" s="48">
        <v>6</v>
      </c>
      <c r="F80" s="48">
        <v>3</v>
      </c>
      <c r="G80" s="48">
        <v>10</v>
      </c>
      <c r="H80" s="48">
        <v>0</v>
      </c>
      <c r="I80" s="48">
        <v>6</v>
      </c>
      <c r="J80" s="48">
        <v>1</v>
      </c>
      <c r="K80" s="48">
        <v>4</v>
      </c>
      <c r="L80" s="48">
        <v>7</v>
      </c>
      <c r="M80" s="48">
        <v>5</v>
      </c>
      <c r="N80" s="21">
        <f t="shared" si="3"/>
        <v>13</v>
      </c>
      <c r="O80" s="75">
        <v>15.714285714285714</v>
      </c>
      <c r="P80" s="65">
        <v>16</v>
      </c>
      <c r="Q80" s="57">
        <f t="shared" si="4"/>
        <v>32</v>
      </c>
      <c r="R80" s="2"/>
      <c r="S80" s="9"/>
      <c r="T80" s="1"/>
    </row>
    <row r="81" spans="1:21">
      <c r="A81" s="29">
        <f t="shared" si="5"/>
        <v>25</v>
      </c>
      <c r="B81" s="29">
        <v>14019019112</v>
      </c>
      <c r="C81" s="29" t="s">
        <v>74</v>
      </c>
      <c r="D81" s="48">
        <v>10</v>
      </c>
      <c r="E81" s="48">
        <v>5</v>
      </c>
      <c r="F81" s="48">
        <v>0</v>
      </c>
      <c r="G81" s="48">
        <v>10</v>
      </c>
      <c r="H81" s="48">
        <v>10</v>
      </c>
      <c r="I81" s="48">
        <v>4</v>
      </c>
      <c r="J81" s="48">
        <v>7</v>
      </c>
      <c r="K81" s="48">
        <v>1</v>
      </c>
      <c r="L81" s="48">
        <v>4</v>
      </c>
      <c r="M81" s="48">
        <v>5</v>
      </c>
      <c r="N81" s="21">
        <f t="shared" si="3"/>
        <v>14</v>
      </c>
      <c r="O81" s="75">
        <v>18.214285714285715</v>
      </c>
      <c r="P81" s="65">
        <v>18</v>
      </c>
      <c r="Q81" s="57">
        <f t="shared" si="4"/>
        <v>37</v>
      </c>
      <c r="R81" s="2"/>
      <c r="S81" s="9"/>
      <c r="T81" s="1"/>
    </row>
    <row r="82" spans="1:21">
      <c r="A82" s="29">
        <f t="shared" si="5"/>
        <v>26</v>
      </c>
      <c r="B82" s="29">
        <v>14019019114</v>
      </c>
      <c r="C82" s="29" t="s">
        <v>75</v>
      </c>
      <c r="D82" s="48">
        <v>0</v>
      </c>
      <c r="E82" s="48">
        <v>9</v>
      </c>
      <c r="F82" s="48">
        <v>0</v>
      </c>
      <c r="G82" s="48">
        <v>4</v>
      </c>
      <c r="H82" s="48">
        <v>6</v>
      </c>
      <c r="I82" s="48">
        <v>5</v>
      </c>
      <c r="J82" s="48">
        <v>0</v>
      </c>
      <c r="K82" s="48">
        <v>6</v>
      </c>
      <c r="L82" s="48">
        <v>10</v>
      </c>
      <c r="M82" s="48">
        <v>5</v>
      </c>
      <c r="N82" s="21">
        <f t="shared" si="3"/>
        <v>11.25</v>
      </c>
      <c r="O82" s="75">
        <v>16.071428571428573</v>
      </c>
      <c r="P82" s="65">
        <v>11</v>
      </c>
      <c r="Q82" s="57">
        <f t="shared" si="4"/>
        <v>28</v>
      </c>
      <c r="R82" s="2"/>
      <c r="S82" s="9"/>
      <c r="T82" s="1"/>
    </row>
    <row r="83" spans="1:21">
      <c r="A83" s="29">
        <f t="shared" si="5"/>
        <v>27</v>
      </c>
      <c r="B83" s="29">
        <v>14019019115</v>
      </c>
      <c r="C83" s="29" t="s">
        <v>76</v>
      </c>
      <c r="D83" s="48">
        <v>0</v>
      </c>
      <c r="E83" s="48">
        <v>0</v>
      </c>
      <c r="F83" s="48">
        <v>1</v>
      </c>
      <c r="G83" s="48">
        <v>0</v>
      </c>
      <c r="H83" s="48">
        <v>10</v>
      </c>
      <c r="I83" s="48">
        <v>10</v>
      </c>
      <c r="J83" s="48">
        <v>0</v>
      </c>
      <c r="K83" s="48">
        <v>0</v>
      </c>
      <c r="L83" s="48">
        <v>1</v>
      </c>
      <c r="M83" s="48">
        <v>0</v>
      </c>
      <c r="N83" s="21">
        <f t="shared" si="3"/>
        <v>5.5</v>
      </c>
      <c r="O83" s="75">
        <v>7.8571428571428568</v>
      </c>
      <c r="P83" s="65">
        <v>5</v>
      </c>
      <c r="Q83" s="57">
        <f t="shared" si="4"/>
        <v>13</v>
      </c>
      <c r="R83" s="2"/>
      <c r="S83" s="9"/>
      <c r="T83" s="1"/>
    </row>
    <row r="84" spans="1:21">
      <c r="A84" s="29">
        <f t="shared" si="5"/>
        <v>28</v>
      </c>
      <c r="B84" s="29">
        <v>14019019116</v>
      </c>
      <c r="C84" s="29" t="s">
        <v>77</v>
      </c>
      <c r="D84" s="48">
        <v>10</v>
      </c>
      <c r="E84" s="48">
        <v>10</v>
      </c>
      <c r="F84" s="48">
        <v>6</v>
      </c>
      <c r="G84" s="48">
        <v>10</v>
      </c>
      <c r="H84" s="48">
        <v>10</v>
      </c>
      <c r="I84" s="48">
        <v>5</v>
      </c>
      <c r="J84" s="48">
        <v>9</v>
      </c>
      <c r="K84" s="48">
        <v>10</v>
      </c>
      <c r="L84" s="48">
        <v>10</v>
      </c>
      <c r="M84" s="48">
        <v>10</v>
      </c>
      <c r="N84" s="21">
        <f t="shared" si="3"/>
        <v>22.5</v>
      </c>
      <c r="O84" s="75">
        <v>25</v>
      </c>
      <c r="P84" s="65">
        <v>25</v>
      </c>
      <c r="Q84" s="57">
        <f t="shared" si="4"/>
        <v>50</v>
      </c>
      <c r="R84" s="2"/>
      <c r="S84" s="9"/>
      <c r="T84" s="1"/>
    </row>
    <row r="85" spans="1:21">
      <c r="A85" s="29">
        <f t="shared" si="5"/>
        <v>29</v>
      </c>
      <c r="B85" s="29">
        <v>14019019118</v>
      </c>
      <c r="C85" s="29" t="s">
        <v>78</v>
      </c>
      <c r="D85" s="48">
        <v>2</v>
      </c>
      <c r="E85" s="48">
        <v>9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5</v>
      </c>
      <c r="N85" s="21">
        <f t="shared" si="3"/>
        <v>4</v>
      </c>
      <c r="O85" s="75">
        <v>5.7142857142857144</v>
      </c>
      <c r="P85" s="65">
        <v>8</v>
      </c>
      <c r="Q85" s="57">
        <f t="shared" si="4"/>
        <v>14</v>
      </c>
      <c r="R85" s="2"/>
      <c r="S85" s="9"/>
      <c r="T85" s="1"/>
    </row>
    <row r="86" spans="1:21">
      <c r="A86" s="29">
        <f t="shared" si="5"/>
        <v>30</v>
      </c>
      <c r="B86" s="29">
        <v>14019019119</v>
      </c>
      <c r="C86" s="29" t="s">
        <v>79</v>
      </c>
      <c r="D86" s="48">
        <v>4</v>
      </c>
      <c r="E86" s="48">
        <v>10</v>
      </c>
      <c r="F86" s="48">
        <v>0</v>
      </c>
      <c r="G86" s="48">
        <v>0</v>
      </c>
      <c r="H86" s="48">
        <v>0</v>
      </c>
      <c r="I86" s="48">
        <v>4</v>
      </c>
      <c r="J86" s="48">
        <v>0</v>
      </c>
      <c r="K86" s="48">
        <v>1</v>
      </c>
      <c r="L86" s="48">
        <v>0</v>
      </c>
      <c r="M86" s="48">
        <v>3</v>
      </c>
      <c r="N86" s="21">
        <f t="shared" si="3"/>
        <v>5.5</v>
      </c>
      <c r="O86" s="75">
        <v>7.8571428571428568</v>
      </c>
      <c r="P86" s="65">
        <v>5</v>
      </c>
      <c r="Q86" s="57">
        <f t="shared" si="4"/>
        <v>13</v>
      </c>
      <c r="R86" s="2"/>
      <c r="S86" s="9"/>
      <c r="T86" s="1"/>
    </row>
    <row r="87" spans="1:21">
      <c r="A87" s="29">
        <f t="shared" si="5"/>
        <v>31</v>
      </c>
      <c r="B87" s="29">
        <v>14019019120</v>
      </c>
      <c r="C87" s="29" t="s">
        <v>80</v>
      </c>
      <c r="D87" s="48">
        <v>4</v>
      </c>
      <c r="E87" s="48">
        <v>0</v>
      </c>
      <c r="F87" s="48">
        <v>4</v>
      </c>
      <c r="G87" s="48">
        <v>1</v>
      </c>
      <c r="H87" s="48">
        <v>0</v>
      </c>
      <c r="I87" s="48">
        <v>5</v>
      </c>
      <c r="J87" s="48">
        <v>0</v>
      </c>
      <c r="K87" s="48">
        <v>10</v>
      </c>
      <c r="L87" s="48">
        <v>0</v>
      </c>
      <c r="M87" s="48">
        <v>0</v>
      </c>
      <c r="N87" s="21">
        <f t="shared" si="3"/>
        <v>6</v>
      </c>
      <c r="O87" s="75">
        <v>8.5714285714285712</v>
      </c>
      <c r="P87" s="65">
        <v>12</v>
      </c>
      <c r="Q87" s="57">
        <f t="shared" si="4"/>
        <v>21</v>
      </c>
      <c r="R87" s="2"/>
      <c r="S87" s="9"/>
      <c r="T87" s="1"/>
    </row>
    <row r="88" spans="1:21">
      <c r="A88" s="29">
        <f t="shared" si="5"/>
        <v>32</v>
      </c>
      <c r="B88" s="29">
        <v>14019019123</v>
      </c>
      <c r="C88" s="29" t="s">
        <v>81</v>
      </c>
      <c r="D88" s="48">
        <v>4</v>
      </c>
      <c r="E88" s="48">
        <v>0</v>
      </c>
      <c r="F88" s="48">
        <v>0</v>
      </c>
      <c r="G88" s="48">
        <v>1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21">
        <f t="shared" si="3"/>
        <v>1.25</v>
      </c>
      <c r="O88" s="75">
        <v>1.7857142857142858</v>
      </c>
      <c r="P88" s="65">
        <v>0</v>
      </c>
      <c r="Q88" s="57">
        <f t="shared" si="4"/>
        <v>2</v>
      </c>
      <c r="R88" s="3"/>
      <c r="S88" s="22"/>
      <c r="T88" s="23" t="s">
        <v>133</v>
      </c>
    </row>
    <row r="89" spans="1:21">
      <c r="A89" s="29">
        <f t="shared" si="5"/>
        <v>33</v>
      </c>
      <c r="B89" s="29">
        <v>14019019124</v>
      </c>
      <c r="C89" s="29" t="s">
        <v>82</v>
      </c>
      <c r="D89" s="48">
        <v>6</v>
      </c>
      <c r="E89" s="48">
        <v>10</v>
      </c>
      <c r="F89" s="48">
        <v>5</v>
      </c>
      <c r="G89" s="48">
        <v>10</v>
      </c>
      <c r="H89" s="48">
        <v>10</v>
      </c>
      <c r="I89" s="48">
        <v>1</v>
      </c>
      <c r="J89" s="48">
        <v>9</v>
      </c>
      <c r="K89" s="48">
        <v>10</v>
      </c>
      <c r="L89" s="48">
        <v>10</v>
      </c>
      <c r="M89" s="48">
        <v>10</v>
      </c>
      <c r="N89" s="21">
        <f t="shared" si="3"/>
        <v>20.25</v>
      </c>
      <c r="O89" s="75">
        <v>23.571428571428573</v>
      </c>
      <c r="P89" s="65">
        <v>21</v>
      </c>
      <c r="Q89" s="57">
        <f t="shared" si="4"/>
        <v>45</v>
      </c>
      <c r="R89" s="2"/>
      <c r="S89" s="9"/>
      <c r="T89" s="1"/>
    </row>
    <row r="90" spans="1:21">
      <c r="A90" s="29">
        <f t="shared" si="5"/>
        <v>34</v>
      </c>
      <c r="B90" s="29">
        <v>14019019125</v>
      </c>
      <c r="C90" s="29" t="s">
        <v>83</v>
      </c>
      <c r="D90" s="48">
        <v>10</v>
      </c>
      <c r="E90" s="48">
        <v>10</v>
      </c>
      <c r="F90" s="48">
        <v>10</v>
      </c>
      <c r="G90" s="48">
        <v>10</v>
      </c>
      <c r="H90" s="48">
        <v>10</v>
      </c>
      <c r="I90" s="48">
        <v>10</v>
      </c>
      <c r="J90" s="48">
        <v>10</v>
      </c>
      <c r="K90" s="48">
        <v>10</v>
      </c>
      <c r="L90" s="48">
        <v>10</v>
      </c>
      <c r="M90" s="48">
        <v>10</v>
      </c>
      <c r="N90" s="21">
        <f t="shared" si="3"/>
        <v>25</v>
      </c>
      <c r="O90" s="75">
        <v>25</v>
      </c>
      <c r="P90" s="65">
        <v>22</v>
      </c>
      <c r="Q90" s="57">
        <f t="shared" si="4"/>
        <v>47</v>
      </c>
      <c r="R90" s="2"/>
      <c r="S90" s="9"/>
      <c r="T90" s="1"/>
    </row>
    <row r="91" spans="1:21">
      <c r="A91" s="29">
        <f t="shared" si="5"/>
        <v>35</v>
      </c>
      <c r="B91" s="29">
        <v>14019019126</v>
      </c>
      <c r="C91" s="29" t="s">
        <v>84</v>
      </c>
      <c r="D91" s="48">
        <v>3</v>
      </c>
      <c r="E91" s="48">
        <v>4</v>
      </c>
      <c r="F91" s="48">
        <v>0</v>
      </c>
      <c r="G91" s="48">
        <v>2</v>
      </c>
      <c r="H91" s="48">
        <v>0</v>
      </c>
      <c r="I91" s="48">
        <v>5</v>
      </c>
      <c r="J91" s="48">
        <v>0</v>
      </c>
      <c r="K91" s="48">
        <v>0</v>
      </c>
      <c r="L91" s="48">
        <v>8</v>
      </c>
      <c r="M91" s="48">
        <v>0</v>
      </c>
      <c r="N91" s="21">
        <f t="shared" si="3"/>
        <v>5.5</v>
      </c>
      <c r="O91" s="75">
        <v>7.8571428571428568</v>
      </c>
      <c r="P91" s="65">
        <v>0</v>
      </c>
      <c r="Q91" s="57">
        <f t="shared" si="4"/>
        <v>8</v>
      </c>
      <c r="R91" s="2"/>
      <c r="S91" s="9"/>
      <c r="T91" s="1"/>
    </row>
    <row r="92" spans="1:21">
      <c r="A92" s="29">
        <f t="shared" si="5"/>
        <v>36</v>
      </c>
      <c r="B92" s="29">
        <v>14019019129</v>
      </c>
      <c r="C92" s="29" t="s">
        <v>85</v>
      </c>
      <c r="D92" s="48">
        <v>8</v>
      </c>
      <c r="E92" s="48">
        <v>10</v>
      </c>
      <c r="F92" s="48">
        <v>8</v>
      </c>
      <c r="G92" s="48">
        <v>10</v>
      </c>
      <c r="H92" s="48">
        <v>8</v>
      </c>
      <c r="I92" s="48">
        <v>3</v>
      </c>
      <c r="J92" s="48">
        <v>10</v>
      </c>
      <c r="K92" s="48">
        <v>8</v>
      </c>
      <c r="L92" s="48">
        <v>5</v>
      </c>
      <c r="M92" s="48">
        <v>6</v>
      </c>
      <c r="N92" s="21">
        <f t="shared" si="3"/>
        <v>19</v>
      </c>
      <c r="O92" s="75">
        <v>22.142857142857142</v>
      </c>
      <c r="P92" s="65">
        <v>24</v>
      </c>
      <c r="Q92" s="57">
        <f t="shared" si="4"/>
        <v>47</v>
      </c>
      <c r="R92" s="2"/>
      <c r="S92" s="9"/>
      <c r="T92" s="1"/>
      <c r="U92" s="14"/>
    </row>
    <row r="93" spans="1:21">
      <c r="A93" s="29">
        <f>+A92+1</f>
        <v>37</v>
      </c>
      <c r="B93" s="29">
        <v>14019019131</v>
      </c>
      <c r="C93" s="29" t="s">
        <v>86</v>
      </c>
      <c r="D93" s="48">
        <v>10</v>
      </c>
      <c r="E93" s="48">
        <v>5</v>
      </c>
      <c r="F93" s="48">
        <v>0</v>
      </c>
      <c r="G93" s="48">
        <v>5</v>
      </c>
      <c r="H93" s="48">
        <v>10</v>
      </c>
      <c r="I93" s="48">
        <v>5</v>
      </c>
      <c r="J93" s="48">
        <v>1</v>
      </c>
      <c r="K93" s="48">
        <v>2</v>
      </c>
      <c r="L93" s="48">
        <v>0</v>
      </c>
      <c r="M93" s="48">
        <v>4</v>
      </c>
      <c r="N93" s="21">
        <f t="shared" si="3"/>
        <v>10.5</v>
      </c>
      <c r="O93" s="75">
        <v>14.642857142857142</v>
      </c>
      <c r="P93" s="65">
        <v>19</v>
      </c>
      <c r="Q93" s="57">
        <f t="shared" si="4"/>
        <v>34</v>
      </c>
      <c r="R93" s="2"/>
      <c r="S93" s="9"/>
      <c r="T93" s="1"/>
    </row>
    <row r="94" spans="1:21">
      <c r="A94" s="29">
        <f t="shared" si="5"/>
        <v>38</v>
      </c>
      <c r="B94" s="29">
        <v>14019019135</v>
      </c>
      <c r="C94" s="29" t="s">
        <v>87</v>
      </c>
      <c r="D94" s="48">
        <v>10</v>
      </c>
      <c r="E94" s="48">
        <v>8</v>
      </c>
      <c r="F94" s="48">
        <v>8</v>
      </c>
      <c r="G94" s="48">
        <v>8</v>
      </c>
      <c r="H94" s="48">
        <v>0</v>
      </c>
      <c r="I94" s="48">
        <v>6</v>
      </c>
      <c r="J94" s="48">
        <v>2</v>
      </c>
      <c r="K94" s="48">
        <v>10</v>
      </c>
      <c r="L94" s="48">
        <v>10</v>
      </c>
      <c r="M94" s="48">
        <v>6</v>
      </c>
      <c r="N94" s="21">
        <f t="shared" si="3"/>
        <v>17</v>
      </c>
      <c r="O94" s="75">
        <v>21.428571428571427</v>
      </c>
      <c r="P94" s="65">
        <v>8</v>
      </c>
      <c r="Q94" s="57">
        <f t="shared" si="4"/>
        <v>30</v>
      </c>
      <c r="R94" s="2"/>
      <c r="S94" s="9"/>
      <c r="T94" s="1"/>
    </row>
    <row r="95" spans="1:21">
      <c r="A95" s="29">
        <f t="shared" si="5"/>
        <v>39</v>
      </c>
      <c r="B95" s="29">
        <v>14019019138</v>
      </c>
      <c r="C95" s="29" t="s">
        <v>88</v>
      </c>
      <c r="D95" s="48">
        <v>5</v>
      </c>
      <c r="E95" s="48">
        <v>10</v>
      </c>
      <c r="F95" s="48">
        <v>0</v>
      </c>
      <c r="G95" s="48">
        <v>10</v>
      </c>
      <c r="H95" s="48">
        <v>0</v>
      </c>
      <c r="I95" s="48">
        <v>0</v>
      </c>
      <c r="J95" s="48">
        <v>0</v>
      </c>
      <c r="K95" s="48">
        <v>4</v>
      </c>
      <c r="L95" s="48">
        <v>0</v>
      </c>
      <c r="M95" s="48">
        <v>5</v>
      </c>
      <c r="N95" s="21">
        <f t="shared" si="3"/>
        <v>8.5</v>
      </c>
      <c r="O95" s="75">
        <v>12.142857142857142</v>
      </c>
      <c r="P95" s="65">
        <v>12</v>
      </c>
      <c r="Q95" s="57">
        <f t="shared" si="4"/>
        <v>25</v>
      </c>
      <c r="R95" s="2"/>
      <c r="S95" s="9"/>
      <c r="T95" s="1"/>
    </row>
    <row r="96" spans="1:21">
      <c r="A96" s="29">
        <f t="shared" si="5"/>
        <v>40</v>
      </c>
      <c r="B96" s="29">
        <v>14019019141</v>
      </c>
      <c r="C96" s="29" t="s">
        <v>89</v>
      </c>
      <c r="D96" s="48">
        <v>5</v>
      </c>
      <c r="E96" s="48">
        <v>6</v>
      </c>
      <c r="F96" s="48">
        <v>2</v>
      </c>
      <c r="G96" s="48">
        <v>2</v>
      </c>
      <c r="H96" s="48">
        <v>10</v>
      </c>
      <c r="I96" s="48">
        <v>0</v>
      </c>
      <c r="J96" s="48">
        <v>9</v>
      </c>
      <c r="K96" s="48">
        <v>6</v>
      </c>
      <c r="L96" s="48">
        <v>7</v>
      </c>
      <c r="M96" s="48">
        <v>0</v>
      </c>
      <c r="N96" s="21">
        <f t="shared" si="3"/>
        <v>11.75</v>
      </c>
      <c r="O96" s="75">
        <v>16.071428571428573</v>
      </c>
      <c r="P96" s="65">
        <v>9</v>
      </c>
      <c r="Q96" s="57">
        <f t="shared" si="4"/>
        <v>26</v>
      </c>
      <c r="R96" s="2"/>
      <c r="S96" s="9"/>
      <c r="T96" s="1"/>
    </row>
    <row r="97" spans="1:20">
      <c r="A97" s="29">
        <f t="shared" si="5"/>
        <v>41</v>
      </c>
      <c r="B97" s="29">
        <v>14019019144</v>
      </c>
      <c r="C97" s="29" t="s">
        <v>90</v>
      </c>
      <c r="D97" s="48">
        <v>2</v>
      </c>
      <c r="E97" s="48">
        <v>6</v>
      </c>
      <c r="F97" s="48">
        <v>0</v>
      </c>
      <c r="G97" s="48">
        <v>3</v>
      </c>
      <c r="H97" s="48">
        <v>10</v>
      </c>
      <c r="I97" s="48">
        <v>1</v>
      </c>
      <c r="J97" s="48">
        <v>1</v>
      </c>
      <c r="K97" s="48">
        <v>4</v>
      </c>
      <c r="L97" s="48">
        <v>5</v>
      </c>
      <c r="M97" s="48">
        <v>0</v>
      </c>
      <c r="N97" s="21">
        <f t="shared" si="3"/>
        <v>8</v>
      </c>
      <c r="O97" s="75">
        <v>11.071428571428571</v>
      </c>
      <c r="P97" s="65">
        <v>14</v>
      </c>
      <c r="Q97" s="57">
        <f t="shared" si="4"/>
        <v>26</v>
      </c>
      <c r="R97" s="3"/>
      <c r="S97" s="22"/>
      <c r="T97" s="23"/>
    </row>
    <row r="98" spans="1:20">
      <c r="A98" s="6"/>
      <c r="B98" s="6"/>
      <c r="C98" s="32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2"/>
      <c r="O98" s="76"/>
      <c r="P98" s="66"/>
      <c r="Q98" s="58"/>
      <c r="R98" s="6"/>
      <c r="S98" s="12"/>
      <c r="T98" s="6"/>
    </row>
    <row r="99" spans="1:20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1:20" ht="15.75" thickBot="1">
      <c r="A100" s="13"/>
      <c r="B100" s="13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3"/>
      <c r="O100" s="77"/>
      <c r="P100" s="67"/>
      <c r="Q100" s="54"/>
      <c r="R100" s="19"/>
      <c r="S100" s="19"/>
      <c r="T100" s="19"/>
    </row>
    <row r="101" spans="1:20">
      <c r="A101" s="88" t="s">
        <v>15</v>
      </c>
      <c r="B101" s="89"/>
      <c r="C101" s="3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44"/>
      <c r="O101" s="78"/>
      <c r="P101" s="68"/>
      <c r="Q101" s="59"/>
      <c r="R101" s="90" t="s">
        <v>14</v>
      </c>
      <c r="S101" s="91"/>
      <c r="T101" s="15"/>
    </row>
    <row r="102" spans="1:20">
      <c r="A102" s="89"/>
      <c r="B102" s="89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3"/>
      <c r="O102" s="77"/>
      <c r="P102" s="92"/>
      <c r="Q102" s="92"/>
      <c r="R102" s="92"/>
      <c r="S102" s="92"/>
      <c r="T102" s="92"/>
    </row>
    <row r="103" spans="1:20">
      <c r="A103" s="89"/>
      <c r="B103" s="89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3"/>
      <c r="O103" s="77"/>
      <c r="P103" s="92"/>
      <c r="Q103" s="92"/>
      <c r="R103" s="92"/>
      <c r="S103" s="92"/>
      <c r="T103" s="92"/>
    </row>
    <row r="104" spans="1:20">
      <c r="A104" s="94"/>
      <c r="B104" s="94"/>
      <c r="C104" s="92" t="s">
        <v>0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70"/>
      <c r="P104" s="93"/>
      <c r="Q104" s="93"/>
      <c r="R104" s="93"/>
      <c r="S104" s="93"/>
      <c r="T104" s="93"/>
    </row>
    <row r="105" spans="1:20">
      <c r="A105" s="94"/>
      <c r="B105" s="94"/>
      <c r="C105" s="83" t="s">
        <v>1</v>
      </c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71"/>
      <c r="P105" s="93"/>
      <c r="Q105" s="93"/>
      <c r="R105" s="93"/>
      <c r="S105" s="93"/>
      <c r="T105" s="93"/>
    </row>
    <row r="106" spans="1:20">
      <c r="A106" s="94"/>
      <c r="B106" s="94"/>
      <c r="C106" s="83" t="s">
        <v>2</v>
      </c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71"/>
      <c r="P106" s="93"/>
      <c r="Q106" s="93"/>
      <c r="R106" s="93"/>
      <c r="S106" s="93"/>
      <c r="T106" s="93"/>
    </row>
    <row r="107" spans="1:20">
      <c r="A107" s="94"/>
      <c r="B107" s="94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70"/>
      <c r="P107" s="94"/>
      <c r="Q107" s="94"/>
      <c r="R107" s="94"/>
      <c r="S107" s="94"/>
      <c r="T107" s="94"/>
    </row>
    <row r="108" spans="1:20">
      <c r="A108" s="95" t="s">
        <v>16</v>
      </c>
      <c r="B108" s="95"/>
      <c r="C108" s="95"/>
      <c r="D108" s="95" t="s">
        <v>18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7" t="s">
        <v>91</v>
      </c>
      <c r="S108" s="97"/>
      <c r="T108" s="97"/>
    </row>
    <row r="109" spans="1:20">
      <c r="A109" s="87"/>
      <c r="B109" s="87"/>
      <c r="C109" s="87"/>
      <c r="D109" s="96" t="s">
        <v>132</v>
      </c>
      <c r="E109" s="96"/>
      <c r="F109" s="96"/>
      <c r="G109" s="96"/>
      <c r="H109" s="96"/>
      <c r="I109" s="46"/>
      <c r="J109" s="46"/>
      <c r="K109" s="46"/>
      <c r="L109" s="46"/>
      <c r="M109" s="46"/>
      <c r="N109" s="39"/>
      <c r="O109" s="72"/>
      <c r="P109" s="62"/>
      <c r="Q109" s="54"/>
      <c r="R109" s="94"/>
      <c r="S109" s="94"/>
      <c r="T109" s="94"/>
    </row>
    <row r="110" spans="1:20" ht="22.5" customHeight="1">
      <c r="A110" s="95" t="s">
        <v>3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73"/>
      <c r="P110" s="95" t="s">
        <v>12</v>
      </c>
      <c r="Q110" s="95"/>
      <c r="R110" s="95"/>
      <c r="S110" s="95"/>
      <c r="T110" s="95"/>
    </row>
    <row r="111" spans="1:20" ht="17.25" customHeight="1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2"/>
      <c r="O111" s="82"/>
      <c r="P111" s="81"/>
      <c r="Q111" s="81"/>
      <c r="R111" s="81"/>
      <c r="S111" s="81"/>
      <c r="T111" s="81"/>
    </row>
    <row r="112" spans="1:20" ht="16.5" customHeight="1">
      <c r="A112" s="7" t="s">
        <v>4</v>
      </c>
      <c r="B112" s="7" t="s">
        <v>5</v>
      </c>
      <c r="C112" s="30" t="s">
        <v>6</v>
      </c>
      <c r="D112" s="84" t="s">
        <v>7</v>
      </c>
      <c r="E112" s="85"/>
      <c r="F112" s="85"/>
      <c r="G112" s="85"/>
      <c r="H112" s="85"/>
      <c r="I112" s="85"/>
      <c r="J112" s="85"/>
      <c r="K112" s="85"/>
      <c r="L112" s="85"/>
      <c r="M112" s="86"/>
      <c r="N112" s="40" t="s">
        <v>135</v>
      </c>
      <c r="O112" s="74" t="s">
        <v>136</v>
      </c>
      <c r="P112" s="63" t="s">
        <v>8</v>
      </c>
      <c r="Q112" s="55" t="s">
        <v>13</v>
      </c>
      <c r="R112" s="16" t="s">
        <v>9</v>
      </c>
      <c r="S112" s="17" t="s">
        <v>10</v>
      </c>
      <c r="T112" s="8" t="s">
        <v>11</v>
      </c>
    </row>
    <row r="113" spans="1:21" ht="28.5" customHeight="1" thickBot="1">
      <c r="A113" s="24"/>
      <c r="B113" s="24"/>
      <c r="C113" s="31"/>
      <c r="D113" s="47">
        <v>10</v>
      </c>
      <c r="E113" s="47">
        <v>10</v>
      </c>
      <c r="F113" s="47">
        <v>10</v>
      </c>
      <c r="G113" s="47">
        <v>10</v>
      </c>
      <c r="H113" s="47">
        <v>10</v>
      </c>
      <c r="I113" s="47">
        <v>10</v>
      </c>
      <c r="J113" s="47">
        <v>10</v>
      </c>
      <c r="K113" s="47">
        <v>10</v>
      </c>
      <c r="L113" s="47">
        <v>10</v>
      </c>
      <c r="M113" s="47">
        <v>10</v>
      </c>
      <c r="N113" s="41">
        <v>25</v>
      </c>
      <c r="O113" s="80">
        <v>25</v>
      </c>
      <c r="P113" s="64">
        <v>25</v>
      </c>
      <c r="Q113" s="56">
        <v>50</v>
      </c>
      <c r="R113" s="25">
        <v>50</v>
      </c>
      <c r="S113" s="26">
        <v>100</v>
      </c>
      <c r="T113" s="27"/>
    </row>
    <row r="114" spans="1:21">
      <c r="A114" s="29">
        <v>1</v>
      </c>
      <c r="B114" s="29">
        <v>14019019003</v>
      </c>
      <c r="C114" s="29" t="s">
        <v>92</v>
      </c>
      <c r="D114" s="48">
        <v>0</v>
      </c>
      <c r="E114" s="48">
        <v>4</v>
      </c>
      <c r="F114" s="48">
        <v>1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21">
        <f t="shared" ref="N114:N156" si="6">SUM(D114:M114)*0.25</f>
        <v>1.25</v>
      </c>
      <c r="O114" s="75">
        <v>1.7857142857142858</v>
      </c>
      <c r="P114" s="65">
        <v>3</v>
      </c>
      <c r="Q114" s="57">
        <f t="shared" ref="Q114:Q156" si="7">ROUNDUP(O114+P114,0)</f>
        <v>5</v>
      </c>
      <c r="R114" s="2"/>
      <c r="S114" s="9"/>
      <c r="T114" s="1" t="s">
        <v>134</v>
      </c>
    </row>
    <row r="115" spans="1:21" ht="15" customHeight="1">
      <c r="A115" s="29">
        <f>+A114+1</f>
        <v>2</v>
      </c>
      <c r="B115" s="29">
        <v>14019019010</v>
      </c>
      <c r="C115" s="29" t="s">
        <v>93</v>
      </c>
      <c r="D115" s="48">
        <v>3</v>
      </c>
      <c r="E115" s="48">
        <v>0</v>
      </c>
      <c r="F115" s="48">
        <v>2</v>
      </c>
      <c r="G115" s="48">
        <v>0</v>
      </c>
      <c r="H115" s="48">
        <v>0</v>
      </c>
      <c r="I115" s="48">
        <v>10</v>
      </c>
      <c r="J115" s="48">
        <v>8</v>
      </c>
      <c r="K115" s="48">
        <v>6</v>
      </c>
      <c r="L115" s="48">
        <v>5</v>
      </c>
      <c r="M115" s="48">
        <v>4</v>
      </c>
      <c r="N115" s="21">
        <f t="shared" si="6"/>
        <v>9.5</v>
      </c>
      <c r="O115" s="75">
        <v>13.571428571428571</v>
      </c>
      <c r="P115" s="65">
        <v>7</v>
      </c>
      <c r="Q115" s="57">
        <f t="shared" si="7"/>
        <v>21</v>
      </c>
      <c r="R115" s="2"/>
      <c r="S115" s="9"/>
      <c r="T115" s="1"/>
    </row>
    <row r="116" spans="1:21">
      <c r="A116" s="29">
        <f t="shared" ref="A116:A156" si="8">+A115+1</f>
        <v>3</v>
      </c>
      <c r="B116" s="29">
        <v>14019019016</v>
      </c>
      <c r="C116" s="29" t="s">
        <v>94</v>
      </c>
      <c r="D116" s="48">
        <v>3</v>
      </c>
      <c r="E116" s="48">
        <v>4</v>
      </c>
      <c r="F116" s="48">
        <v>6</v>
      </c>
      <c r="G116" s="48">
        <v>0</v>
      </c>
      <c r="H116" s="48">
        <v>3</v>
      </c>
      <c r="I116" s="48">
        <v>5</v>
      </c>
      <c r="J116" s="48">
        <v>4</v>
      </c>
      <c r="K116" s="48">
        <v>0</v>
      </c>
      <c r="L116" s="48">
        <v>0</v>
      </c>
      <c r="M116" s="48">
        <v>0</v>
      </c>
      <c r="N116" s="21">
        <f t="shared" si="6"/>
        <v>6.25</v>
      </c>
      <c r="O116" s="75">
        <v>8.9285714285714288</v>
      </c>
      <c r="P116" s="65">
        <v>4</v>
      </c>
      <c r="Q116" s="57">
        <f t="shared" si="7"/>
        <v>13</v>
      </c>
      <c r="R116" s="2"/>
      <c r="S116" s="9"/>
      <c r="T116" s="1" t="s">
        <v>133</v>
      </c>
    </row>
    <row r="117" spans="1:21">
      <c r="A117" s="29">
        <f t="shared" si="8"/>
        <v>4</v>
      </c>
      <c r="B117" s="29">
        <v>14019019021</v>
      </c>
      <c r="C117" s="29" t="s">
        <v>95</v>
      </c>
      <c r="D117" s="48">
        <v>2</v>
      </c>
      <c r="E117" s="48">
        <v>10</v>
      </c>
      <c r="F117" s="48">
        <v>0</v>
      </c>
      <c r="G117" s="48">
        <v>4</v>
      </c>
      <c r="H117" s="48">
        <v>3</v>
      </c>
      <c r="I117" s="48">
        <v>8</v>
      </c>
      <c r="J117" s="48">
        <v>0</v>
      </c>
      <c r="K117" s="48">
        <v>0</v>
      </c>
      <c r="L117" s="48">
        <v>5</v>
      </c>
      <c r="M117" s="48">
        <v>4</v>
      </c>
      <c r="N117" s="21">
        <f t="shared" si="6"/>
        <v>9</v>
      </c>
      <c r="O117" s="75">
        <v>12.857142857142858</v>
      </c>
      <c r="P117" s="65">
        <v>9</v>
      </c>
      <c r="Q117" s="57">
        <f t="shared" si="7"/>
        <v>22</v>
      </c>
      <c r="R117" s="2"/>
      <c r="S117" s="9"/>
      <c r="T117" s="1"/>
      <c r="U117" s="4"/>
    </row>
    <row r="118" spans="1:21" ht="13.5" customHeight="1">
      <c r="A118" s="29">
        <f t="shared" si="8"/>
        <v>5</v>
      </c>
      <c r="B118" s="29">
        <v>14019019022</v>
      </c>
      <c r="C118" s="29" t="s">
        <v>96</v>
      </c>
      <c r="D118" s="48">
        <v>10</v>
      </c>
      <c r="E118" s="48">
        <v>10</v>
      </c>
      <c r="F118" s="48">
        <v>8</v>
      </c>
      <c r="G118" s="48">
        <v>10</v>
      </c>
      <c r="H118" s="48">
        <v>10</v>
      </c>
      <c r="I118" s="48">
        <v>10</v>
      </c>
      <c r="J118" s="48">
        <v>9</v>
      </c>
      <c r="K118" s="48">
        <v>5</v>
      </c>
      <c r="L118" s="48">
        <v>10</v>
      </c>
      <c r="M118" s="48">
        <v>10</v>
      </c>
      <c r="N118" s="21">
        <f t="shared" si="6"/>
        <v>23</v>
      </c>
      <c r="O118" s="75">
        <v>25</v>
      </c>
      <c r="P118" s="65">
        <v>19</v>
      </c>
      <c r="Q118" s="57">
        <f t="shared" si="7"/>
        <v>44</v>
      </c>
      <c r="R118" s="2"/>
      <c r="S118" s="9"/>
      <c r="T118" s="1"/>
    </row>
    <row r="119" spans="1:21">
      <c r="A119" s="29">
        <f t="shared" si="8"/>
        <v>6</v>
      </c>
      <c r="B119" s="29">
        <v>14019019023</v>
      </c>
      <c r="C119" s="29" t="s">
        <v>97</v>
      </c>
      <c r="D119" s="48">
        <v>0</v>
      </c>
      <c r="E119" s="48">
        <v>8</v>
      </c>
      <c r="F119" s="48">
        <v>0</v>
      </c>
      <c r="G119" s="48">
        <v>2</v>
      </c>
      <c r="H119" s="48">
        <v>5</v>
      </c>
      <c r="I119" s="48">
        <v>10</v>
      </c>
      <c r="J119" s="48">
        <v>1</v>
      </c>
      <c r="K119" s="48">
        <v>0</v>
      </c>
      <c r="L119" s="48">
        <v>5</v>
      </c>
      <c r="M119" s="48">
        <v>4</v>
      </c>
      <c r="N119" s="21">
        <f t="shared" si="6"/>
        <v>8.75</v>
      </c>
      <c r="O119" s="75">
        <v>12.5</v>
      </c>
      <c r="P119" s="65">
        <v>21</v>
      </c>
      <c r="Q119" s="57">
        <f t="shared" si="7"/>
        <v>34</v>
      </c>
      <c r="R119" s="2"/>
      <c r="S119" s="9"/>
      <c r="T119" s="1"/>
    </row>
    <row r="120" spans="1:21" ht="15" customHeight="1">
      <c r="A120" s="29">
        <f t="shared" si="8"/>
        <v>7</v>
      </c>
      <c r="B120" s="29">
        <v>14019019026</v>
      </c>
      <c r="C120" s="29" t="s">
        <v>98</v>
      </c>
      <c r="D120" s="48">
        <v>8</v>
      </c>
      <c r="E120" s="48">
        <v>10</v>
      </c>
      <c r="F120" s="48">
        <v>5</v>
      </c>
      <c r="G120" s="48">
        <v>6</v>
      </c>
      <c r="H120" s="48">
        <v>4</v>
      </c>
      <c r="I120" s="48">
        <v>9</v>
      </c>
      <c r="J120" s="48">
        <v>4</v>
      </c>
      <c r="K120" s="48">
        <v>4</v>
      </c>
      <c r="L120" s="48">
        <v>1</v>
      </c>
      <c r="M120" s="48">
        <v>10</v>
      </c>
      <c r="N120" s="21">
        <f t="shared" si="6"/>
        <v>15.25</v>
      </c>
      <c r="O120" s="75">
        <v>18.571428571428573</v>
      </c>
      <c r="P120" s="65">
        <v>17</v>
      </c>
      <c r="Q120" s="57">
        <f t="shared" si="7"/>
        <v>36</v>
      </c>
      <c r="R120" s="2"/>
      <c r="S120" s="9"/>
      <c r="T120" s="1"/>
    </row>
    <row r="121" spans="1:21">
      <c r="A121" s="29">
        <f t="shared" si="8"/>
        <v>8</v>
      </c>
      <c r="B121" s="29">
        <v>14019019028</v>
      </c>
      <c r="C121" s="29" t="s">
        <v>99</v>
      </c>
      <c r="D121" s="48">
        <v>3</v>
      </c>
      <c r="E121" s="48">
        <v>0</v>
      </c>
      <c r="F121" s="48">
        <v>2</v>
      </c>
      <c r="G121" s="48">
        <v>0</v>
      </c>
      <c r="H121" s="48">
        <v>2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21">
        <f t="shared" si="6"/>
        <v>1.75</v>
      </c>
      <c r="O121" s="75">
        <v>2.5</v>
      </c>
      <c r="P121" s="65">
        <v>0</v>
      </c>
      <c r="Q121" s="57">
        <f t="shared" si="7"/>
        <v>3</v>
      </c>
      <c r="R121" s="2"/>
      <c r="S121" s="9"/>
      <c r="T121" s="1" t="s">
        <v>133</v>
      </c>
    </row>
    <row r="122" spans="1:21">
      <c r="A122" s="29">
        <f t="shared" si="8"/>
        <v>9</v>
      </c>
      <c r="B122" s="29">
        <v>14019019029</v>
      </c>
      <c r="C122" s="29" t="s">
        <v>100</v>
      </c>
      <c r="D122" s="48">
        <v>10</v>
      </c>
      <c r="E122" s="48">
        <v>10</v>
      </c>
      <c r="F122" s="48">
        <v>0</v>
      </c>
      <c r="G122" s="48">
        <v>0</v>
      </c>
      <c r="H122" s="48">
        <v>5</v>
      </c>
      <c r="I122" s="48">
        <v>1</v>
      </c>
      <c r="J122" s="48">
        <v>6</v>
      </c>
      <c r="K122" s="48">
        <v>2</v>
      </c>
      <c r="L122" s="48">
        <v>1</v>
      </c>
      <c r="M122" s="48">
        <v>4</v>
      </c>
      <c r="N122" s="21">
        <f t="shared" si="6"/>
        <v>9.75</v>
      </c>
      <c r="O122" s="75">
        <v>13.571428571428571</v>
      </c>
      <c r="P122" s="65">
        <v>8</v>
      </c>
      <c r="Q122" s="57">
        <f t="shared" si="7"/>
        <v>22</v>
      </c>
      <c r="R122" s="2"/>
      <c r="S122" s="9"/>
      <c r="T122" s="1"/>
    </row>
    <row r="123" spans="1:21">
      <c r="A123" s="29">
        <f t="shared" si="8"/>
        <v>10</v>
      </c>
      <c r="B123" s="29">
        <v>14019019030</v>
      </c>
      <c r="C123" s="29" t="s">
        <v>101</v>
      </c>
      <c r="D123" s="48">
        <v>3</v>
      </c>
      <c r="E123" s="48">
        <v>2</v>
      </c>
      <c r="F123" s="48">
        <v>0</v>
      </c>
      <c r="G123" s="48">
        <v>3</v>
      </c>
      <c r="H123" s="48">
        <v>10</v>
      </c>
      <c r="I123" s="48">
        <v>2</v>
      </c>
      <c r="J123" s="48">
        <v>2</v>
      </c>
      <c r="K123" s="48">
        <v>4</v>
      </c>
      <c r="L123" s="48">
        <v>0</v>
      </c>
      <c r="M123" s="48">
        <v>9</v>
      </c>
      <c r="N123" s="21">
        <f t="shared" si="6"/>
        <v>8.75</v>
      </c>
      <c r="O123" s="75">
        <v>11.785714285714286</v>
      </c>
      <c r="P123" s="65">
        <v>10</v>
      </c>
      <c r="Q123" s="57">
        <f t="shared" si="7"/>
        <v>22</v>
      </c>
      <c r="R123" s="2"/>
      <c r="S123" s="9"/>
      <c r="T123" s="1"/>
    </row>
    <row r="124" spans="1:21">
      <c r="A124" s="29">
        <f t="shared" si="8"/>
        <v>11</v>
      </c>
      <c r="B124" s="29">
        <v>14019019031</v>
      </c>
      <c r="C124" s="29" t="s">
        <v>102</v>
      </c>
      <c r="D124" s="48">
        <v>3</v>
      </c>
      <c r="E124" s="48">
        <v>1</v>
      </c>
      <c r="F124" s="48">
        <v>0</v>
      </c>
      <c r="G124" s="48">
        <v>4</v>
      </c>
      <c r="H124" s="48">
        <v>1</v>
      </c>
      <c r="I124" s="48">
        <v>1</v>
      </c>
      <c r="J124" s="48">
        <v>0</v>
      </c>
      <c r="K124" s="48">
        <v>0</v>
      </c>
      <c r="L124" s="48">
        <v>0</v>
      </c>
      <c r="M124" s="48">
        <v>0</v>
      </c>
      <c r="N124" s="21">
        <f t="shared" si="6"/>
        <v>2.5</v>
      </c>
      <c r="O124" s="75">
        <v>3.5714285714285716</v>
      </c>
      <c r="P124" s="65">
        <v>0</v>
      </c>
      <c r="Q124" s="57">
        <f t="shared" si="7"/>
        <v>4</v>
      </c>
      <c r="R124" s="2"/>
      <c r="S124" s="9"/>
      <c r="T124" s="1" t="s">
        <v>133</v>
      </c>
    </row>
    <row r="125" spans="1:21">
      <c r="A125" s="29">
        <f t="shared" si="8"/>
        <v>12</v>
      </c>
      <c r="B125" s="29">
        <v>14019019034</v>
      </c>
      <c r="C125" s="29" t="s">
        <v>103</v>
      </c>
      <c r="D125" s="48">
        <v>1</v>
      </c>
      <c r="E125" s="48">
        <v>0</v>
      </c>
      <c r="F125" s="48">
        <v>0</v>
      </c>
      <c r="G125" s="48">
        <v>0</v>
      </c>
      <c r="H125" s="48">
        <v>10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21">
        <f t="shared" si="6"/>
        <v>2.75</v>
      </c>
      <c r="O125" s="75">
        <v>3.9285714285714284</v>
      </c>
      <c r="P125" s="65">
        <v>0</v>
      </c>
      <c r="Q125" s="57">
        <f t="shared" si="7"/>
        <v>4</v>
      </c>
      <c r="R125" s="2"/>
      <c r="S125" s="9"/>
      <c r="T125" s="1" t="s">
        <v>134</v>
      </c>
    </row>
    <row r="126" spans="1:21" ht="15" customHeight="1">
      <c r="A126" s="29">
        <f t="shared" si="8"/>
        <v>13</v>
      </c>
      <c r="B126" s="29">
        <v>14019019036</v>
      </c>
      <c r="C126" s="29" t="s">
        <v>104</v>
      </c>
      <c r="D126" s="48">
        <v>0</v>
      </c>
      <c r="E126" s="48">
        <v>0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21">
        <f t="shared" si="6"/>
        <v>0</v>
      </c>
      <c r="O126" s="75">
        <v>0</v>
      </c>
      <c r="P126" s="65">
        <v>0</v>
      </c>
      <c r="Q126" s="57">
        <f t="shared" si="7"/>
        <v>0</v>
      </c>
      <c r="R126" s="2"/>
      <c r="S126" s="9"/>
      <c r="T126" s="1" t="s">
        <v>134</v>
      </c>
    </row>
    <row r="127" spans="1:21">
      <c r="A127" s="29">
        <f t="shared" si="8"/>
        <v>14</v>
      </c>
      <c r="B127" s="29">
        <v>14019019038</v>
      </c>
      <c r="C127" s="29" t="s">
        <v>105</v>
      </c>
      <c r="D127" s="48">
        <v>5</v>
      </c>
      <c r="E127" s="48">
        <v>0</v>
      </c>
      <c r="F127" s="48">
        <v>0</v>
      </c>
      <c r="G127" s="48">
        <v>3</v>
      </c>
      <c r="H127" s="48">
        <v>10</v>
      </c>
      <c r="I127" s="48">
        <v>2</v>
      </c>
      <c r="J127" s="48">
        <v>0</v>
      </c>
      <c r="K127" s="48">
        <v>4</v>
      </c>
      <c r="L127" s="48">
        <v>0</v>
      </c>
      <c r="M127" s="48">
        <v>4</v>
      </c>
      <c r="N127" s="21">
        <f t="shared" si="6"/>
        <v>7</v>
      </c>
      <c r="O127" s="75">
        <v>10</v>
      </c>
      <c r="P127" s="65">
        <v>9</v>
      </c>
      <c r="Q127" s="57">
        <f t="shared" si="7"/>
        <v>19</v>
      </c>
      <c r="R127" s="2"/>
      <c r="S127" s="9"/>
      <c r="T127" s="1"/>
    </row>
    <row r="128" spans="1:21">
      <c r="A128" s="29">
        <f t="shared" si="8"/>
        <v>15</v>
      </c>
      <c r="B128" s="29">
        <v>14019019041</v>
      </c>
      <c r="C128" s="29" t="s">
        <v>106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21">
        <f t="shared" si="6"/>
        <v>0</v>
      </c>
      <c r="O128" s="75">
        <v>0</v>
      </c>
      <c r="P128" s="65">
        <v>0</v>
      </c>
      <c r="Q128" s="57">
        <f t="shared" si="7"/>
        <v>0</v>
      </c>
      <c r="R128" s="2"/>
      <c r="S128" s="9"/>
      <c r="T128" s="1" t="s">
        <v>134</v>
      </c>
    </row>
    <row r="129" spans="1:20">
      <c r="A129" s="29">
        <f t="shared" si="8"/>
        <v>16</v>
      </c>
      <c r="B129" s="29">
        <v>14019019042</v>
      </c>
      <c r="C129" s="29" t="s">
        <v>107</v>
      </c>
      <c r="D129" s="48">
        <v>10</v>
      </c>
      <c r="E129" s="48">
        <v>0</v>
      </c>
      <c r="F129" s="48">
        <v>0</v>
      </c>
      <c r="G129" s="48">
        <v>7</v>
      </c>
      <c r="H129" s="48">
        <v>10</v>
      </c>
      <c r="I129" s="48">
        <v>0</v>
      </c>
      <c r="J129" s="48">
        <v>3</v>
      </c>
      <c r="K129" s="48">
        <v>10</v>
      </c>
      <c r="L129" s="48">
        <v>5</v>
      </c>
      <c r="M129" s="48">
        <v>4</v>
      </c>
      <c r="N129" s="21">
        <f t="shared" si="6"/>
        <v>12.25</v>
      </c>
      <c r="O129" s="75">
        <v>17.5</v>
      </c>
      <c r="P129" s="65">
        <v>20</v>
      </c>
      <c r="Q129" s="57">
        <f t="shared" si="7"/>
        <v>38</v>
      </c>
      <c r="R129" s="2"/>
      <c r="S129" s="9"/>
      <c r="T129" s="1"/>
    </row>
    <row r="130" spans="1:20">
      <c r="A130" s="29">
        <f>+A129+1</f>
        <v>17</v>
      </c>
      <c r="B130" s="29">
        <v>14019019056</v>
      </c>
      <c r="C130" s="29" t="s">
        <v>108</v>
      </c>
      <c r="D130" s="48">
        <v>0</v>
      </c>
      <c r="E130" s="48">
        <v>0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21">
        <f t="shared" si="6"/>
        <v>0</v>
      </c>
      <c r="O130" s="75">
        <v>0</v>
      </c>
      <c r="P130" s="65">
        <v>0</v>
      </c>
      <c r="Q130" s="57">
        <f t="shared" si="7"/>
        <v>0</v>
      </c>
      <c r="R130" s="2"/>
      <c r="S130" s="9"/>
      <c r="T130" s="1" t="s">
        <v>134</v>
      </c>
    </row>
    <row r="131" spans="1:20" ht="15" customHeight="1">
      <c r="A131" s="29">
        <f t="shared" si="8"/>
        <v>18</v>
      </c>
      <c r="B131" s="28">
        <v>14019019060</v>
      </c>
      <c r="C131" s="29" t="s">
        <v>37</v>
      </c>
      <c r="D131" s="48">
        <v>0</v>
      </c>
      <c r="E131" s="48">
        <v>8</v>
      </c>
      <c r="F131" s="48">
        <v>2</v>
      </c>
      <c r="G131" s="48">
        <v>3</v>
      </c>
      <c r="H131" s="48">
        <v>7</v>
      </c>
      <c r="I131" s="48">
        <v>4</v>
      </c>
      <c r="J131" s="48">
        <v>10</v>
      </c>
      <c r="K131" s="48">
        <v>2</v>
      </c>
      <c r="L131" s="48">
        <v>2</v>
      </c>
      <c r="M131" s="48">
        <v>10</v>
      </c>
      <c r="N131" s="21">
        <f t="shared" si="6"/>
        <v>12</v>
      </c>
      <c r="O131" s="75">
        <v>15.714285714285714</v>
      </c>
      <c r="P131" s="65">
        <v>7</v>
      </c>
      <c r="Q131" s="57">
        <f t="shared" si="7"/>
        <v>23</v>
      </c>
      <c r="R131" s="2"/>
      <c r="S131" s="9"/>
      <c r="T131" s="1"/>
    </row>
    <row r="132" spans="1:20">
      <c r="A132" s="29">
        <f t="shared" si="8"/>
        <v>19</v>
      </c>
      <c r="B132" s="38">
        <v>14019019062</v>
      </c>
      <c r="C132" s="29" t="s">
        <v>109</v>
      </c>
      <c r="D132" s="48">
        <v>5</v>
      </c>
      <c r="E132" s="48">
        <v>3</v>
      </c>
      <c r="F132" s="48">
        <v>4</v>
      </c>
      <c r="G132" s="48">
        <v>0</v>
      </c>
      <c r="H132" s="48">
        <v>4</v>
      </c>
      <c r="I132" s="48">
        <v>8</v>
      </c>
      <c r="J132" s="48">
        <v>5</v>
      </c>
      <c r="K132" s="48">
        <v>3</v>
      </c>
      <c r="L132" s="48">
        <v>7</v>
      </c>
      <c r="M132" s="48">
        <v>4</v>
      </c>
      <c r="N132" s="21">
        <f t="shared" si="6"/>
        <v>10.75</v>
      </c>
      <c r="O132" s="75">
        <v>13.214285714285714</v>
      </c>
      <c r="P132" s="65">
        <v>12</v>
      </c>
      <c r="Q132" s="57">
        <f t="shared" si="7"/>
        <v>26</v>
      </c>
      <c r="R132" s="2"/>
      <c r="S132" s="9"/>
      <c r="T132" s="1"/>
    </row>
    <row r="133" spans="1:20" ht="15" customHeight="1">
      <c r="A133" s="29">
        <f t="shared" si="8"/>
        <v>20</v>
      </c>
      <c r="B133" s="37">
        <v>14019019066</v>
      </c>
      <c r="C133" s="29" t="s">
        <v>40</v>
      </c>
      <c r="D133" s="48">
        <v>0</v>
      </c>
      <c r="E133" s="48">
        <v>0</v>
      </c>
      <c r="F133" s="48">
        <v>1</v>
      </c>
      <c r="G133" s="48">
        <v>5</v>
      </c>
      <c r="H133" s="48">
        <v>10</v>
      </c>
      <c r="I133" s="48">
        <v>4</v>
      </c>
      <c r="J133" s="48">
        <v>7</v>
      </c>
      <c r="K133" s="48">
        <v>7</v>
      </c>
      <c r="L133" s="48">
        <v>0</v>
      </c>
      <c r="M133" s="48">
        <v>10</v>
      </c>
      <c r="N133" s="21">
        <f t="shared" si="6"/>
        <v>11</v>
      </c>
      <c r="O133" s="75">
        <v>15.714285714285714</v>
      </c>
      <c r="P133" s="65">
        <v>9</v>
      </c>
      <c r="Q133" s="57">
        <f t="shared" si="7"/>
        <v>25</v>
      </c>
      <c r="R133" s="3"/>
      <c r="S133" s="22"/>
      <c r="T133" s="23"/>
    </row>
    <row r="134" spans="1:20">
      <c r="A134" s="29">
        <f t="shared" si="8"/>
        <v>21</v>
      </c>
      <c r="B134" s="29">
        <v>14019019067</v>
      </c>
      <c r="C134" s="29" t="s">
        <v>110</v>
      </c>
      <c r="D134" s="48">
        <v>3</v>
      </c>
      <c r="E134" s="48">
        <v>4</v>
      </c>
      <c r="F134" s="48">
        <v>4</v>
      </c>
      <c r="G134" s="48">
        <v>4</v>
      </c>
      <c r="H134" s="48">
        <v>10</v>
      </c>
      <c r="I134" s="48">
        <v>10</v>
      </c>
      <c r="J134" s="48">
        <v>0</v>
      </c>
      <c r="K134" s="48">
        <v>5</v>
      </c>
      <c r="L134" s="48">
        <v>5</v>
      </c>
      <c r="M134" s="48">
        <v>9</v>
      </c>
      <c r="N134" s="21">
        <f t="shared" si="6"/>
        <v>13.5</v>
      </c>
      <c r="O134" s="75">
        <v>16.785714285714285</v>
      </c>
      <c r="P134" s="65">
        <v>22</v>
      </c>
      <c r="Q134" s="57">
        <f t="shared" si="7"/>
        <v>39</v>
      </c>
      <c r="R134" s="2"/>
      <c r="S134" s="9"/>
      <c r="T134" s="1"/>
    </row>
    <row r="135" spans="1:20">
      <c r="A135" s="29">
        <f t="shared" si="8"/>
        <v>22</v>
      </c>
      <c r="B135" s="29">
        <v>14019019070</v>
      </c>
      <c r="C135" s="29" t="s">
        <v>111</v>
      </c>
      <c r="D135" s="48">
        <v>9</v>
      </c>
      <c r="E135" s="48">
        <v>6</v>
      </c>
      <c r="F135" s="48">
        <v>5</v>
      </c>
      <c r="G135" s="48">
        <v>9</v>
      </c>
      <c r="H135" s="48">
        <v>10</v>
      </c>
      <c r="I135" s="48">
        <v>10</v>
      </c>
      <c r="J135" s="48">
        <v>0</v>
      </c>
      <c r="K135" s="48">
        <v>10</v>
      </c>
      <c r="L135" s="48">
        <v>5</v>
      </c>
      <c r="M135" s="48">
        <v>4</v>
      </c>
      <c r="N135" s="21">
        <f t="shared" si="6"/>
        <v>17</v>
      </c>
      <c r="O135" s="75">
        <v>21.071428571428573</v>
      </c>
      <c r="P135" s="65">
        <v>13</v>
      </c>
      <c r="Q135" s="57">
        <f t="shared" si="7"/>
        <v>35</v>
      </c>
      <c r="R135" s="2"/>
      <c r="S135" s="9"/>
      <c r="T135" s="1"/>
    </row>
    <row r="136" spans="1:20" ht="15" customHeight="1">
      <c r="A136" s="29">
        <f t="shared" si="8"/>
        <v>23</v>
      </c>
      <c r="B136" s="29">
        <v>14019019072</v>
      </c>
      <c r="C136" s="29" t="s">
        <v>112</v>
      </c>
      <c r="D136" s="48">
        <v>3</v>
      </c>
      <c r="E136" s="48">
        <v>5</v>
      </c>
      <c r="F136" s="48">
        <v>0</v>
      </c>
      <c r="G136" s="48">
        <v>6</v>
      </c>
      <c r="H136" s="51">
        <v>10</v>
      </c>
      <c r="I136" s="48">
        <v>10</v>
      </c>
      <c r="J136" s="48">
        <v>0</v>
      </c>
      <c r="K136" s="48">
        <v>3</v>
      </c>
      <c r="L136" s="48">
        <v>5</v>
      </c>
      <c r="M136" s="48">
        <v>10</v>
      </c>
      <c r="N136" s="21">
        <f t="shared" si="6"/>
        <v>13</v>
      </c>
      <c r="O136" s="75">
        <v>17.5</v>
      </c>
      <c r="P136" s="65">
        <v>12</v>
      </c>
      <c r="Q136" s="57">
        <f t="shared" si="7"/>
        <v>30</v>
      </c>
      <c r="R136" s="2"/>
      <c r="S136" s="9"/>
      <c r="T136" s="1"/>
    </row>
    <row r="137" spans="1:20">
      <c r="A137" s="29">
        <f t="shared" si="8"/>
        <v>24</v>
      </c>
      <c r="B137" s="29">
        <v>14019019074</v>
      </c>
      <c r="C137" s="29" t="s">
        <v>113</v>
      </c>
      <c r="D137" s="48">
        <v>6</v>
      </c>
      <c r="E137" s="48">
        <v>1</v>
      </c>
      <c r="F137" s="48">
        <v>3</v>
      </c>
      <c r="G137" s="48">
        <v>6</v>
      </c>
      <c r="H137" s="48">
        <v>2</v>
      </c>
      <c r="I137" s="48">
        <v>8</v>
      </c>
      <c r="J137" s="48">
        <v>0</v>
      </c>
      <c r="K137" s="48">
        <v>0</v>
      </c>
      <c r="L137" s="48">
        <v>5</v>
      </c>
      <c r="M137" s="48">
        <v>10</v>
      </c>
      <c r="N137" s="21">
        <f t="shared" si="6"/>
        <v>10.25</v>
      </c>
      <c r="O137" s="75">
        <v>14.285714285714286</v>
      </c>
      <c r="P137" s="65">
        <v>10</v>
      </c>
      <c r="Q137" s="57">
        <f t="shared" si="7"/>
        <v>25</v>
      </c>
      <c r="R137" s="2"/>
      <c r="S137" s="9"/>
      <c r="T137" s="1"/>
    </row>
    <row r="138" spans="1:20" ht="15.75" customHeight="1">
      <c r="A138" s="29">
        <f t="shared" si="8"/>
        <v>25</v>
      </c>
      <c r="B138" s="29">
        <v>14019019075</v>
      </c>
      <c r="C138" s="29" t="s">
        <v>114</v>
      </c>
      <c r="D138" s="48">
        <v>10</v>
      </c>
      <c r="E138" s="48">
        <v>3</v>
      </c>
      <c r="F138" s="48">
        <v>10</v>
      </c>
      <c r="G138" s="48">
        <v>10</v>
      </c>
      <c r="H138" s="48">
        <v>3</v>
      </c>
      <c r="I138" s="48">
        <v>10</v>
      </c>
      <c r="J138" s="48">
        <v>10</v>
      </c>
      <c r="K138" s="48">
        <v>8</v>
      </c>
      <c r="L138" s="48">
        <v>10</v>
      </c>
      <c r="M138" s="48">
        <v>10</v>
      </c>
      <c r="N138" s="21">
        <f t="shared" si="6"/>
        <v>21</v>
      </c>
      <c r="O138" s="75">
        <v>25</v>
      </c>
      <c r="P138" s="65">
        <v>22</v>
      </c>
      <c r="Q138" s="57">
        <f t="shared" si="7"/>
        <v>47</v>
      </c>
      <c r="R138" s="2"/>
      <c r="S138" s="9"/>
      <c r="T138" s="1"/>
    </row>
    <row r="139" spans="1:20">
      <c r="A139" s="29">
        <f t="shared" si="8"/>
        <v>26</v>
      </c>
      <c r="B139" s="29">
        <v>14019019077</v>
      </c>
      <c r="C139" s="29" t="s">
        <v>115</v>
      </c>
      <c r="D139" s="48">
        <v>4</v>
      </c>
      <c r="E139" s="48">
        <v>0</v>
      </c>
      <c r="F139" s="48">
        <v>2</v>
      </c>
      <c r="G139" s="48">
        <v>0</v>
      </c>
      <c r="H139" s="48">
        <v>2</v>
      </c>
      <c r="I139" s="48">
        <v>8</v>
      </c>
      <c r="J139" s="48">
        <v>0</v>
      </c>
      <c r="K139" s="48">
        <v>4</v>
      </c>
      <c r="L139" s="48">
        <v>5</v>
      </c>
      <c r="M139" s="48">
        <v>10</v>
      </c>
      <c r="N139" s="21">
        <f t="shared" si="6"/>
        <v>8.75</v>
      </c>
      <c r="O139" s="75">
        <v>12.5</v>
      </c>
      <c r="P139" s="65">
        <v>10</v>
      </c>
      <c r="Q139" s="57">
        <f t="shared" si="7"/>
        <v>23</v>
      </c>
      <c r="R139" s="2"/>
      <c r="S139" s="9"/>
      <c r="T139" s="1"/>
    </row>
    <row r="140" spans="1:20">
      <c r="A140" s="29">
        <f t="shared" si="8"/>
        <v>27</v>
      </c>
      <c r="B140" s="29">
        <v>14019019081</v>
      </c>
      <c r="C140" s="29" t="s">
        <v>116</v>
      </c>
      <c r="D140" s="48">
        <v>3</v>
      </c>
      <c r="E140" s="48">
        <v>2</v>
      </c>
      <c r="F140" s="48">
        <v>1</v>
      </c>
      <c r="G140" s="48">
        <v>0</v>
      </c>
      <c r="H140" s="51">
        <v>2</v>
      </c>
      <c r="I140" s="48">
        <v>8</v>
      </c>
      <c r="J140" s="48">
        <v>0</v>
      </c>
      <c r="K140" s="48">
        <v>3</v>
      </c>
      <c r="L140" s="48">
        <v>3</v>
      </c>
      <c r="M140" s="48">
        <v>4</v>
      </c>
      <c r="N140" s="21">
        <f t="shared" si="6"/>
        <v>6.5</v>
      </c>
      <c r="O140" s="75">
        <v>8.9285714285714288</v>
      </c>
      <c r="P140" s="65">
        <v>13</v>
      </c>
      <c r="Q140" s="57">
        <f t="shared" si="7"/>
        <v>22</v>
      </c>
      <c r="R140" s="2"/>
      <c r="S140" s="9"/>
      <c r="T140" s="1"/>
    </row>
    <row r="141" spans="1:20">
      <c r="A141" s="29">
        <f t="shared" si="8"/>
        <v>28</v>
      </c>
      <c r="B141" s="29">
        <v>14019019083</v>
      </c>
      <c r="C141" s="29" t="s">
        <v>117</v>
      </c>
      <c r="D141" s="48">
        <v>5</v>
      </c>
      <c r="E141" s="48">
        <v>2</v>
      </c>
      <c r="F141" s="48">
        <v>2</v>
      </c>
      <c r="G141" s="48">
        <v>0</v>
      </c>
      <c r="H141" s="48">
        <v>5</v>
      </c>
      <c r="I141" s="48">
        <v>10</v>
      </c>
      <c r="J141" s="48">
        <v>2</v>
      </c>
      <c r="K141" s="48">
        <v>4</v>
      </c>
      <c r="L141" s="48">
        <v>10</v>
      </c>
      <c r="M141" s="48">
        <v>10</v>
      </c>
      <c r="N141" s="21">
        <f t="shared" si="6"/>
        <v>12.5</v>
      </c>
      <c r="O141" s="75">
        <v>16.428571428571427</v>
      </c>
      <c r="P141" s="65">
        <v>0</v>
      </c>
      <c r="Q141" s="57">
        <f t="shared" si="7"/>
        <v>17</v>
      </c>
      <c r="R141" s="2"/>
      <c r="S141" s="9"/>
      <c r="T141" s="1"/>
    </row>
    <row r="142" spans="1:20">
      <c r="A142" s="29">
        <f t="shared" si="8"/>
        <v>29</v>
      </c>
      <c r="B142" s="29">
        <v>14019019084</v>
      </c>
      <c r="C142" s="29" t="s">
        <v>118</v>
      </c>
      <c r="D142" s="48">
        <v>1</v>
      </c>
      <c r="E142" s="48">
        <v>0</v>
      </c>
      <c r="F142" s="48">
        <v>0</v>
      </c>
      <c r="G142" s="48">
        <v>6</v>
      </c>
      <c r="H142" s="51">
        <v>0</v>
      </c>
      <c r="I142" s="51">
        <v>8</v>
      </c>
      <c r="J142" s="48">
        <v>0</v>
      </c>
      <c r="K142" s="48">
        <v>0</v>
      </c>
      <c r="L142" s="48">
        <v>0</v>
      </c>
      <c r="M142" s="48">
        <v>4</v>
      </c>
      <c r="N142" s="21">
        <f t="shared" si="6"/>
        <v>4.75</v>
      </c>
      <c r="O142" s="75">
        <v>6.7857142857142856</v>
      </c>
      <c r="P142" s="65">
        <v>7</v>
      </c>
      <c r="Q142" s="57">
        <f t="shared" si="7"/>
        <v>14</v>
      </c>
      <c r="R142" s="2"/>
      <c r="S142" s="9"/>
      <c r="T142" s="1"/>
    </row>
    <row r="143" spans="1:20">
      <c r="A143" s="29">
        <f>A142+1</f>
        <v>30</v>
      </c>
      <c r="B143" s="29">
        <v>14019019090</v>
      </c>
      <c r="C143" s="29" t="s">
        <v>119</v>
      </c>
      <c r="D143" s="48">
        <v>10</v>
      </c>
      <c r="E143" s="48">
        <v>4</v>
      </c>
      <c r="F143" s="48">
        <v>7</v>
      </c>
      <c r="G143" s="48">
        <v>5</v>
      </c>
      <c r="H143" s="51">
        <v>10</v>
      </c>
      <c r="I143" s="51">
        <v>6</v>
      </c>
      <c r="J143" s="48">
        <v>2</v>
      </c>
      <c r="K143" s="48">
        <v>7</v>
      </c>
      <c r="L143" s="48">
        <v>1</v>
      </c>
      <c r="M143" s="48">
        <v>4</v>
      </c>
      <c r="N143" s="21">
        <f t="shared" si="6"/>
        <v>14</v>
      </c>
      <c r="O143" s="75">
        <v>17.5</v>
      </c>
      <c r="P143" s="65">
        <v>12</v>
      </c>
      <c r="Q143" s="57">
        <f t="shared" si="7"/>
        <v>30</v>
      </c>
      <c r="R143" s="2"/>
      <c r="S143" s="9"/>
      <c r="T143" s="1"/>
    </row>
    <row r="144" spans="1:20">
      <c r="A144" s="29">
        <f t="shared" si="8"/>
        <v>31</v>
      </c>
      <c r="B144" s="29">
        <v>14019019095</v>
      </c>
      <c r="C144" s="29" t="s">
        <v>120</v>
      </c>
      <c r="D144" s="48">
        <v>4</v>
      </c>
      <c r="E144" s="48">
        <v>4</v>
      </c>
      <c r="F144" s="48">
        <v>1</v>
      </c>
      <c r="G144" s="48">
        <v>8</v>
      </c>
      <c r="H144" s="48">
        <v>10</v>
      </c>
      <c r="I144" s="48">
        <v>8</v>
      </c>
      <c r="J144" s="48">
        <v>6</v>
      </c>
      <c r="K144" s="48">
        <v>7</v>
      </c>
      <c r="L144" s="48">
        <v>0</v>
      </c>
      <c r="M144" s="48">
        <v>4</v>
      </c>
      <c r="N144" s="21">
        <f t="shared" si="6"/>
        <v>13</v>
      </c>
      <c r="O144" s="75">
        <v>16.785714285714285</v>
      </c>
      <c r="P144" s="65">
        <v>15</v>
      </c>
      <c r="Q144" s="57">
        <f t="shared" si="7"/>
        <v>32</v>
      </c>
      <c r="R144" s="3"/>
      <c r="S144" s="22"/>
      <c r="T144" s="23"/>
    </row>
    <row r="145" spans="1:21">
      <c r="A145" s="29">
        <f t="shared" si="8"/>
        <v>32</v>
      </c>
      <c r="B145" s="29">
        <v>14019019096</v>
      </c>
      <c r="C145" s="29" t="s">
        <v>121</v>
      </c>
      <c r="D145" s="48">
        <v>3</v>
      </c>
      <c r="E145" s="48">
        <v>0</v>
      </c>
      <c r="F145" s="48">
        <v>5</v>
      </c>
      <c r="G145" s="48">
        <v>4</v>
      </c>
      <c r="H145" s="48">
        <v>3</v>
      </c>
      <c r="I145" s="48">
        <v>0</v>
      </c>
      <c r="J145" s="48">
        <v>0</v>
      </c>
      <c r="K145" s="48">
        <v>3</v>
      </c>
      <c r="L145" s="48">
        <v>0</v>
      </c>
      <c r="M145" s="48">
        <v>4</v>
      </c>
      <c r="N145" s="21">
        <f t="shared" si="6"/>
        <v>5.5</v>
      </c>
      <c r="O145" s="75">
        <v>7.8571428571428568</v>
      </c>
      <c r="P145" s="65">
        <v>22</v>
      </c>
      <c r="Q145" s="57">
        <f t="shared" si="7"/>
        <v>30</v>
      </c>
      <c r="R145" s="2"/>
      <c r="S145" s="9"/>
      <c r="T145" s="1"/>
    </row>
    <row r="146" spans="1:21">
      <c r="A146" s="29">
        <f t="shared" si="8"/>
        <v>33</v>
      </c>
      <c r="B146" s="29">
        <v>14019019097</v>
      </c>
      <c r="C146" s="29" t="s">
        <v>122</v>
      </c>
      <c r="D146" s="48">
        <v>7</v>
      </c>
      <c r="E146" s="48">
        <v>3</v>
      </c>
      <c r="F146" s="48">
        <v>4</v>
      </c>
      <c r="G146" s="48">
        <v>3</v>
      </c>
      <c r="H146" s="48">
        <v>8</v>
      </c>
      <c r="I146" s="48">
        <v>6</v>
      </c>
      <c r="J146" s="48">
        <v>0</v>
      </c>
      <c r="K146" s="48">
        <v>2</v>
      </c>
      <c r="L146" s="48">
        <v>10</v>
      </c>
      <c r="M146" s="48">
        <v>4</v>
      </c>
      <c r="N146" s="21">
        <f t="shared" si="6"/>
        <v>11.75</v>
      </c>
      <c r="O146" s="75">
        <v>15</v>
      </c>
      <c r="P146" s="65">
        <v>3</v>
      </c>
      <c r="Q146" s="57">
        <f t="shared" si="7"/>
        <v>18</v>
      </c>
      <c r="R146" s="2"/>
      <c r="S146" s="9"/>
      <c r="T146" s="1"/>
    </row>
    <row r="147" spans="1:21">
      <c r="A147" s="29">
        <f t="shared" si="8"/>
        <v>34</v>
      </c>
      <c r="B147" s="29">
        <v>14019019098</v>
      </c>
      <c r="C147" s="29" t="s">
        <v>60</v>
      </c>
      <c r="D147" s="48">
        <v>0</v>
      </c>
      <c r="E147" s="48">
        <v>0</v>
      </c>
      <c r="F147" s="48">
        <v>8</v>
      </c>
      <c r="G147" s="48">
        <v>10</v>
      </c>
      <c r="H147" s="48">
        <v>10</v>
      </c>
      <c r="I147" s="48">
        <v>1</v>
      </c>
      <c r="J147" s="48">
        <v>0</v>
      </c>
      <c r="K147" s="48">
        <v>4</v>
      </c>
      <c r="L147" s="48">
        <v>7</v>
      </c>
      <c r="M147" s="48">
        <v>3</v>
      </c>
      <c r="N147" s="21">
        <f t="shared" si="6"/>
        <v>10.75</v>
      </c>
      <c r="O147" s="75">
        <v>15.357142857142858</v>
      </c>
      <c r="P147" s="65">
        <v>18</v>
      </c>
      <c r="Q147" s="57">
        <f t="shared" si="7"/>
        <v>34</v>
      </c>
      <c r="R147" s="2"/>
      <c r="S147" s="9"/>
      <c r="T147" s="1"/>
    </row>
    <row r="148" spans="1:21">
      <c r="A148" s="29">
        <f t="shared" si="8"/>
        <v>35</v>
      </c>
      <c r="B148" s="29">
        <v>14019019121</v>
      </c>
      <c r="C148" s="29" t="s">
        <v>84</v>
      </c>
      <c r="D148" s="48">
        <v>2</v>
      </c>
      <c r="E148" s="48">
        <v>3</v>
      </c>
      <c r="F148" s="48">
        <v>1</v>
      </c>
      <c r="G148" s="48">
        <v>7</v>
      </c>
      <c r="H148" s="48">
        <v>3</v>
      </c>
      <c r="I148" s="48">
        <v>7</v>
      </c>
      <c r="J148" s="48">
        <v>0</v>
      </c>
      <c r="K148" s="48">
        <v>6</v>
      </c>
      <c r="L148" s="48">
        <v>5</v>
      </c>
      <c r="M148" s="48">
        <v>4</v>
      </c>
      <c r="N148" s="21">
        <f t="shared" si="6"/>
        <v>9.5</v>
      </c>
      <c r="O148" s="75">
        <v>12.5</v>
      </c>
      <c r="P148" s="65">
        <v>11</v>
      </c>
      <c r="Q148" s="57">
        <f t="shared" si="7"/>
        <v>24</v>
      </c>
      <c r="R148" s="2"/>
      <c r="S148" s="9"/>
      <c r="T148" s="1"/>
    </row>
    <row r="149" spans="1:21">
      <c r="A149" s="29">
        <f t="shared" si="8"/>
        <v>36</v>
      </c>
      <c r="B149" s="29">
        <v>14019019128</v>
      </c>
      <c r="C149" s="29" t="s">
        <v>123</v>
      </c>
      <c r="D149" s="48">
        <v>3</v>
      </c>
      <c r="E149" s="48">
        <v>2</v>
      </c>
      <c r="F149" s="48">
        <v>0</v>
      </c>
      <c r="G149" s="48">
        <v>6</v>
      </c>
      <c r="H149" s="51">
        <v>0</v>
      </c>
      <c r="I149" s="51">
        <v>0</v>
      </c>
      <c r="J149" s="48">
        <v>0</v>
      </c>
      <c r="K149" s="48">
        <v>0</v>
      </c>
      <c r="L149" s="48">
        <v>0</v>
      </c>
      <c r="M149" s="48">
        <v>0</v>
      </c>
      <c r="N149" s="21">
        <f t="shared" si="6"/>
        <v>2.75</v>
      </c>
      <c r="O149" s="75">
        <v>3.9285714285714284</v>
      </c>
      <c r="P149" s="65">
        <v>1</v>
      </c>
      <c r="Q149" s="57">
        <f t="shared" si="7"/>
        <v>5</v>
      </c>
      <c r="R149" s="2"/>
      <c r="S149" s="9"/>
      <c r="T149" s="1" t="s">
        <v>133</v>
      </c>
    </row>
    <row r="150" spans="1:21">
      <c r="A150" s="29">
        <f t="shared" si="8"/>
        <v>37</v>
      </c>
      <c r="B150" s="29">
        <v>14019019132</v>
      </c>
      <c r="C150" s="29" t="s">
        <v>124</v>
      </c>
      <c r="D150" s="48">
        <v>2</v>
      </c>
      <c r="E150" s="48">
        <v>10</v>
      </c>
      <c r="F150" s="48">
        <v>0</v>
      </c>
      <c r="G150" s="48">
        <v>3</v>
      </c>
      <c r="H150" s="48">
        <v>2</v>
      </c>
      <c r="I150" s="48">
        <v>0</v>
      </c>
      <c r="J150" s="48">
        <v>0</v>
      </c>
      <c r="K150" s="48">
        <v>2</v>
      </c>
      <c r="L150" s="48">
        <v>4</v>
      </c>
      <c r="M150" s="48">
        <v>4</v>
      </c>
      <c r="N150" s="21">
        <f t="shared" si="6"/>
        <v>6.75</v>
      </c>
      <c r="O150" s="75">
        <v>9.6428571428571423</v>
      </c>
      <c r="P150" s="65">
        <v>7</v>
      </c>
      <c r="Q150" s="57">
        <f t="shared" si="7"/>
        <v>17</v>
      </c>
      <c r="R150" s="2"/>
      <c r="S150" s="9"/>
      <c r="T150" s="1"/>
      <c r="U150" s="14"/>
    </row>
    <row r="151" spans="1:21">
      <c r="A151" s="29">
        <f t="shared" si="8"/>
        <v>38</v>
      </c>
      <c r="B151" s="29">
        <v>14019019134</v>
      </c>
      <c r="C151" s="29" t="s">
        <v>125</v>
      </c>
      <c r="D151" s="48">
        <v>2</v>
      </c>
      <c r="E151" s="48">
        <v>0</v>
      </c>
      <c r="F151" s="48">
        <v>0</v>
      </c>
      <c r="G151" s="48">
        <v>2</v>
      </c>
      <c r="H151" s="51">
        <v>0</v>
      </c>
      <c r="I151" s="51">
        <v>0</v>
      </c>
      <c r="J151" s="51">
        <v>0</v>
      </c>
      <c r="K151" s="51">
        <v>0</v>
      </c>
      <c r="L151" s="48">
        <v>0</v>
      </c>
      <c r="M151" s="48">
        <v>0</v>
      </c>
      <c r="N151" s="21">
        <f t="shared" si="6"/>
        <v>1</v>
      </c>
      <c r="O151" s="75">
        <v>1.4285714285714286</v>
      </c>
      <c r="P151" s="65">
        <v>0</v>
      </c>
      <c r="Q151" s="57">
        <f t="shared" si="7"/>
        <v>2</v>
      </c>
      <c r="R151" s="2"/>
      <c r="S151" s="9"/>
      <c r="T151" s="1" t="s">
        <v>134</v>
      </c>
    </row>
    <row r="152" spans="1:21">
      <c r="A152" s="29">
        <f t="shared" si="8"/>
        <v>39</v>
      </c>
      <c r="B152" s="29">
        <v>14019019136</v>
      </c>
      <c r="C152" s="29" t="s">
        <v>126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21">
        <f t="shared" si="6"/>
        <v>0</v>
      </c>
      <c r="O152" s="75">
        <v>0</v>
      </c>
      <c r="P152" s="65">
        <v>0</v>
      </c>
      <c r="Q152" s="57">
        <f t="shared" si="7"/>
        <v>0</v>
      </c>
      <c r="R152" s="2"/>
      <c r="S152" s="9"/>
      <c r="T152" s="1" t="s">
        <v>134</v>
      </c>
    </row>
    <row r="153" spans="1:21">
      <c r="A153" s="29">
        <f t="shared" si="8"/>
        <v>40</v>
      </c>
      <c r="B153" s="29">
        <v>14019019147</v>
      </c>
      <c r="C153" s="29" t="s">
        <v>127</v>
      </c>
      <c r="D153" s="48">
        <v>8</v>
      </c>
      <c r="E153" s="48">
        <v>6</v>
      </c>
      <c r="F153" s="48">
        <v>9</v>
      </c>
      <c r="G153" s="48">
        <v>5</v>
      </c>
      <c r="H153" s="48">
        <v>10</v>
      </c>
      <c r="I153" s="48">
        <v>10</v>
      </c>
      <c r="J153" s="48">
        <v>10</v>
      </c>
      <c r="K153" s="48">
        <v>8</v>
      </c>
      <c r="L153" s="48">
        <v>8</v>
      </c>
      <c r="M153" s="48">
        <v>4</v>
      </c>
      <c r="N153" s="21">
        <f t="shared" si="6"/>
        <v>19.5</v>
      </c>
      <c r="O153" s="75">
        <v>22.5</v>
      </c>
      <c r="P153" s="65">
        <v>21</v>
      </c>
      <c r="Q153" s="57">
        <f t="shared" si="7"/>
        <v>44</v>
      </c>
      <c r="R153" s="2"/>
      <c r="S153" s="9"/>
      <c r="T153" s="1"/>
    </row>
    <row r="154" spans="1:21">
      <c r="A154" s="29">
        <f t="shared" si="8"/>
        <v>41</v>
      </c>
      <c r="B154" s="29">
        <v>14019019149</v>
      </c>
      <c r="C154" s="29" t="s">
        <v>128</v>
      </c>
      <c r="D154" s="48">
        <v>3</v>
      </c>
      <c r="E154" s="48">
        <v>0</v>
      </c>
      <c r="F154" s="48">
        <v>0</v>
      </c>
      <c r="G154" s="48">
        <v>7</v>
      </c>
      <c r="H154" s="48">
        <v>10</v>
      </c>
      <c r="I154" s="48">
        <v>5</v>
      </c>
      <c r="J154" s="48">
        <v>0</v>
      </c>
      <c r="K154" s="48">
        <v>10</v>
      </c>
      <c r="L154" s="48">
        <v>5</v>
      </c>
      <c r="M154" s="48">
        <v>10</v>
      </c>
      <c r="N154" s="21">
        <f t="shared" si="6"/>
        <v>12.5</v>
      </c>
      <c r="O154" s="75">
        <v>17.857142857142858</v>
      </c>
      <c r="P154" s="65">
        <v>0</v>
      </c>
      <c r="Q154" s="57">
        <f t="shared" si="7"/>
        <v>18</v>
      </c>
      <c r="R154" s="2"/>
      <c r="S154" s="9"/>
      <c r="T154" s="1"/>
    </row>
    <row r="155" spans="1:21">
      <c r="A155" s="29">
        <f t="shared" si="8"/>
        <v>42</v>
      </c>
      <c r="B155" s="29">
        <v>14019019150</v>
      </c>
      <c r="C155" s="29" t="s">
        <v>129</v>
      </c>
      <c r="D155" s="48">
        <v>6</v>
      </c>
      <c r="E155" s="48">
        <v>7</v>
      </c>
      <c r="F155" s="48">
        <v>4</v>
      </c>
      <c r="G155" s="48">
        <v>6</v>
      </c>
      <c r="H155" s="48">
        <v>10</v>
      </c>
      <c r="I155" s="48">
        <v>10</v>
      </c>
      <c r="J155" s="48">
        <v>0</v>
      </c>
      <c r="K155" s="48">
        <v>2</v>
      </c>
      <c r="L155" s="48">
        <v>0</v>
      </c>
      <c r="M155" s="48">
        <v>10</v>
      </c>
      <c r="N155" s="21">
        <f t="shared" si="6"/>
        <v>13.75</v>
      </c>
      <c r="O155" s="75">
        <v>18.928571428571427</v>
      </c>
      <c r="P155" s="65">
        <v>14</v>
      </c>
      <c r="Q155" s="57">
        <f t="shared" si="7"/>
        <v>33</v>
      </c>
      <c r="R155" s="2"/>
      <c r="S155" s="9"/>
      <c r="T155" s="1"/>
    </row>
    <row r="156" spans="1:21">
      <c r="A156" s="29">
        <f t="shared" si="8"/>
        <v>43</v>
      </c>
      <c r="B156" s="29">
        <v>14019019152</v>
      </c>
      <c r="C156" s="29" t="s">
        <v>130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4</v>
      </c>
      <c r="J156" s="48">
        <v>0</v>
      </c>
      <c r="K156" s="48">
        <v>0</v>
      </c>
      <c r="L156" s="48">
        <v>0</v>
      </c>
      <c r="M156" s="48">
        <v>0</v>
      </c>
      <c r="N156" s="21">
        <f t="shared" si="6"/>
        <v>1</v>
      </c>
      <c r="O156" s="75">
        <v>1.4285714285714286</v>
      </c>
      <c r="P156" s="65">
        <v>15</v>
      </c>
      <c r="Q156" s="57">
        <f t="shared" si="7"/>
        <v>17</v>
      </c>
      <c r="R156" s="2"/>
      <c r="S156" s="9"/>
      <c r="T156" s="1"/>
    </row>
    <row r="157" spans="1:21">
      <c r="A157" s="6"/>
      <c r="B157" s="6"/>
      <c r="C157" s="32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2"/>
      <c r="O157" s="76"/>
      <c r="P157" s="66"/>
      <c r="Q157" s="58"/>
      <c r="R157" s="6"/>
      <c r="S157" s="12"/>
      <c r="T157" s="6"/>
    </row>
    <row r="158" spans="1:21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</row>
    <row r="159" spans="1:21" ht="15.75" thickBot="1">
      <c r="A159" s="13"/>
      <c r="B159" s="13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3"/>
      <c r="O159" s="77"/>
      <c r="P159" s="67"/>
      <c r="Q159" s="54"/>
      <c r="R159" s="19"/>
      <c r="S159" s="19"/>
      <c r="T159" s="19"/>
    </row>
    <row r="160" spans="1:21">
      <c r="A160" s="88" t="s">
        <v>15</v>
      </c>
      <c r="B160" s="89"/>
      <c r="C160" s="34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44"/>
      <c r="O160" s="78"/>
      <c r="P160" s="68"/>
      <c r="Q160" s="59"/>
      <c r="R160" s="90" t="s">
        <v>14</v>
      </c>
      <c r="S160" s="91"/>
      <c r="T160" s="15"/>
    </row>
  </sheetData>
  <autoFilter ref="T1:T160"/>
  <mergeCells count="75">
    <mergeCell ref="A111:T111"/>
    <mergeCell ref="D112:M112"/>
    <mergeCell ref="A158:T158"/>
    <mergeCell ref="A160:B160"/>
    <mergeCell ref="R160:S160"/>
    <mergeCell ref="A109:C109"/>
    <mergeCell ref="D109:H109"/>
    <mergeCell ref="R109:T109"/>
    <mergeCell ref="A110:N110"/>
    <mergeCell ref="P110:T110"/>
    <mergeCell ref="A107:B107"/>
    <mergeCell ref="C107:N107"/>
    <mergeCell ref="P107:T107"/>
    <mergeCell ref="A108:C108"/>
    <mergeCell ref="D108:Q108"/>
    <mergeCell ref="R108:T108"/>
    <mergeCell ref="A103:B103"/>
    <mergeCell ref="P103:T103"/>
    <mergeCell ref="A104:B106"/>
    <mergeCell ref="C104:N104"/>
    <mergeCell ref="P104:T104"/>
    <mergeCell ref="C105:N105"/>
    <mergeCell ref="P105:T105"/>
    <mergeCell ref="C106:N106"/>
    <mergeCell ref="P106:T106"/>
    <mergeCell ref="A99:T99"/>
    <mergeCell ref="A101:B101"/>
    <mergeCell ref="R101:S101"/>
    <mergeCell ref="A102:B102"/>
    <mergeCell ref="P102:T102"/>
    <mergeCell ref="D52:H52"/>
    <mergeCell ref="A53:N53"/>
    <mergeCell ref="P53:T53"/>
    <mergeCell ref="A54:T54"/>
    <mergeCell ref="D55:M55"/>
    <mergeCell ref="A52:C52"/>
    <mergeCell ref="R52:T52"/>
    <mergeCell ref="A50:B50"/>
    <mergeCell ref="C50:N50"/>
    <mergeCell ref="P50:T50"/>
    <mergeCell ref="A51:C51"/>
    <mergeCell ref="D51:Q51"/>
    <mergeCell ref="R51:T51"/>
    <mergeCell ref="A1:B3"/>
    <mergeCell ref="C1:N1"/>
    <mergeCell ref="P1:T1"/>
    <mergeCell ref="C2:N2"/>
    <mergeCell ref="P2:T2"/>
    <mergeCell ref="C3:N3"/>
    <mergeCell ref="P3:T3"/>
    <mergeCell ref="A4:B4"/>
    <mergeCell ref="C4:N4"/>
    <mergeCell ref="P4:T4"/>
    <mergeCell ref="A5:C5"/>
    <mergeCell ref="D5:Q5"/>
    <mergeCell ref="R5:T5"/>
    <mergeCell ref="A6:C6"/>
    <mergeCell ref="R6:T6"/>
    <mergeCell ref="A7:N7"/>
    <mergeCell ref="P7:T7"/>
    <mergeCell ref="D6:H6"/>
    <mergeCell ref="A8:T8"/>
    <mergeCell ref="C48:N48"/>
    <mergeCell ref="D9:M9"/>
    <mergeCell ref="A42:T42"/>
    <mergeCell ref="A44:B44"/>
    <mergeCell ref="R44:S44"/>
    <mergeCell ref="A45:B45"/>
    <mergeCell ref="P45:T45"/>
    <mergeCell ref="P48:T48"/>
    <mergeCell ref="A47:B49"/>
    <mergeCell ref="C47:N47"/>
    <mergeCell ref="P47:T47"/>
    <mergeCell ref="C49:N49"/>
    <mergeCell ref="P49:T49"/>
  </mergeCells>
  <pageMargins left="0.7" right="0.7" top="0.75" bottom="0.75" header="0.3" footer="0.3"/>
  <pageSetup scale="46" orientation="landscape" r:id="rId1"/>
  <rowBreaks count="2" manualBreakCount="2">
    <brk id="45" max="21" man="1"/>
    <brk id="103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CS143</vt:lpstr>
      <vt:lpstr>'CS143'!Print_Area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Muhammad Ahmad Adnan</dc:creator>
  <cp:lastModifiedBy>11126</cp:lastModifiedBy>
  <cp:lastPrinted>2015-03-11T09:24:31Z</cp:lastPrinted>
  <dcterms:created xsi:type="dcterms:W3CDTF">2014-11-18T10:56:32Z</dcterms:created>
  <dcterms:modified xsi:type="dcterms:W3CDTF">2015-07-02T08:06:41Z</dcterms:modified>
</cp:coreProperties>
</file>