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N10" i="2"/>
  <c r="Y60" l="1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7"/>
  <c r="Y16"/>
  <c r="Y15"/>
  <c r="Y14"/>
  <c r="Y13"/>
  <c r="Y12"/>
  <c r="Y1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Y18" s="1"/>
  <c r="W17"/>
  <c r="W16"/>
  <c r="W15"/>
  <c r="W14"/>
  <c r="W13"/>
  <c r="W12"/>
  <c r="W1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S11" l="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10"/>
  <c r="W10" l="1"/>
  <c r="Y10" s="1"/>
</calcChain>
</file>

<file path=xl/sharedStrings.xml><?xml version="1.0" encoding="utf-8"?>
<sst xmlns="http://schemas.openxmlformats.org/spreadsheetml/2006/main" count="85" uniqueCount="81">
  <si>
    <t>University of Managment and Technology</t>
  </si>
  <si>
    <t>Control No:_________</t>
  </si>
  <si>
    <t>Office of Controller of Examination</t>
  </si>
  <si>
    <t xml:space="preserve">Award List </t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</si>
  <si>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</si>
  <si>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</si>
  <si>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</si>
  <si>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</si>
  <si>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</si>
  <si>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</si>
  <si>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</si>
  <si>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</si>
  <si>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</si>
  <si>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</si>
  <si>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</si>
  <si>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</si>
  <si>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</si>
  <si>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</si>
  <si>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</si>
  <si>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</si>
  <si>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</si>
  <si>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</si>
  <si>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</si>
  <si>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</si>
  <si>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</si>
  <si>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</si>
  <si>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</si>
  <si>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t>ABDUL MATEEN JAMIL</t>
  </si>
  <si>
    <t>MUHAMMAD ABDUL REHMAN</t>
  </si>
  <si>
    <t>SYED MUHAMMAD JUNAID JAVAID</t>
  </si>
  <si>
    <t xml:space="preserve">FAISAL MUHAMMAD TALHA </t>
  </si>
  <si>
    <t xml:space="preserve">WASIF SHAHZAD </t>
  </si>
  <si>
    <t xml:space="preserve">UMER YOUNAS </t>
  </si>
  <si>
    <t xml:space="preserve">USAMA JIBRAN ZIA </t>
  </si>
  <si>
    <t xml:space="preserve">MOHAMMAD MOHSIN </t>
  </si>
  <si>
    <t>MUHAMMAD UMAR ABBAS</t>
  </si>
  <si>
    <t xml:space="preserve">FAISAL SHOUKAT </t>
  </si>
  <si>
    <t xml:space="preserve">MUHAMMAD ALI KHURSHEED </t>
  </si>
  <si>
    <t xml:space="preserve">WASEEM </t>
  </si>
  <si>
    <t xml:space="preserve">MUHAMMAD SAAD SOHAIL </t>
  </si>
  <si>
    <t xml:space="preserve">MUHAMMAD BILAL AKRAM </t>
  </si>
  <si>
    <t xml:space="preserve">NUMAN KHAN </t>
  </si>
  <si>
    <t>FEROZ ASIF JOIYA</t>
  </si>
  <si>
    <t>AHMER TAHSEEN BUTT</t>
  </si>
  <si>
    <t xml:space="preserve">AMMAR NASEEM </t>
  </si>
  <si>
    <t xml:space="preserve">M AROON BASHIR </t>
  </si>
  <si>
    <t xml:space="preserve">AHMAD YOUSAF </t>
  </si>
  <si>
    <t xml:space="preserve">FAISAL FAREED </t>
  </si>
  <si>
    <t xml:space="preserve">MUHAMMAD HAMZA IQBAL </t>
  </si>
  <si>
    <t>ABDULLAH ASIF</t>
  </si>
  <si>
    <t xml:space="preserve">FAISAL ALI </t>
  </si>
  <si>
    <t xml:space="preserve">M.IBTISAM UR REHMAN </t>
  </si>
  <si>
    <t xml:space="preserve">SHAHEER AHMED </t>
  </si>
  <si>
    <t xml:space="preserve">ABDUL REHMAN </t>
  </si>
  <si>
    <t xml:space="preserve">SAQIB NOOR </t>
  </si>
  <si>
    <t xml:space="preserve">M HAMAYOUN UMAR </t>
  </si>
  <si>
    <t>HASEEB SULTAN</t>
  </si>
  <si>
    <t xml:space="preserve">HAMID NASEER </t>
  </si>
  <si>
    <t xml:space="preserve">MIAN MUHAMMAD ARSLAN ASHFAQ </t>
  </si>
  <si>
    <t xml:space="preserve">ALI ARHAM </t>
  </si>
  <si>
    <t xml:space="preserve">MUHAMMAD SAAD SHAFIQ </t>
  </si>
  <si>
    <t xml:space="preserve">USAMA LIAQAT BASRA </t>
  </si>
  <si>
    <t xml:space="preserve">HERMAN GULZAR </t>
  </si>
  <si>
    <t xml:space="preserve">AHSAN IFTIKHAR </t>
  </si>
  <si>
    <t xml:space="preserve">MUHAMMAD AMEER UL FAHEEM </t>
  </si>
  <si>
    <t xml:space="preserve">NOMAN ALI </t>
  </si>
  <si>
    <t xml:space="preserve">ABSAR NASIR </t>
  </si>
  <si>
    <t>MUSTAFA SADIQ</t>
  </si>
  <si>
    <t>SAJAWAL MURTAZA</t>
  </si>
  <si>
    <t>HAFIZ MUHAMMAD WAQAS AHMAD</t>
  </si>
  <si>
    <t>AYESHA SHAHID</t>
  </si>
  <si>
    <t>MEHAK AMIN</t>
  </si>
  <si>
    <t>BIBI NOOR KHATMA JAN</t>
  </si>
  <si>
    <t>ABDUL SHAKEEL</t>
  </si>
  <si>
    <t>ADIL HUSSAIN</t>
  </si>
  <si>
    <t>ABDUL WAHAB YOUSAF</t>
  </si>
  <si>
    <t xml:space="preserve">AZKA ASIF </t>
  </si>
  <si>
    <t>Course Title: Complex-A</t>
  </si>
  <si>
    <r>
      <t>Course Code:</t>
    </r>
    <r>
      <rPr>
        <sz val="11"/>
        <color theme="1"/>
        <rFont val="Calibri"/>
        <family val="2"/>
        <scheme val="minor"/>
      </rPr>
      <t xml:space="preserve"> MA-233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</si>
  <si>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</si>
  <si>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t>SA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</si>
</sst>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66"/>
      <name val="Verdana"/>
      <family val="2"/>
    </font>
    <font>
      <sz val="9"/>
      <color rgb="FF000066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 applyAlignment="1">
      <alignment horizontal="center" wrapText="1"/>
    </xf>
    <xf numFmtId="0" fontId="14" fillId="0" borderId="0" xfId="0" applyFont="1"/>
    <xf numFmtId="0" fontId="0" fillId="0" borderId="10" xfId="0" applyFont="1" applyBorder="1" applyAlignment="1">
      <alignment horizont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164" fontId="16" fillId="33" borderId="10" xfId="0" applyNumberFormat="1" applyFont="1" applyFill="1" applyBorder="1" applyAlignment="1">
      <alignment horizontal="center" wrapText="1"/>
    </xf>
    <xf numFmtId="0" fontId="16" fillId="35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164" fontId="16" fillId="34" borderId="10" xfId="0" applyNumberFormat="1" applyFont="1" applyFill="1" applyBorder="1" applyAlignment="1">
      <alignment horizontal="center" wrapText="1"/>
    </xf>
    <xf numFmtId="1" fontId="16" fillId="34" borderId="10" xfId="0" applyNumberFormat="1" applyFont="1" applyFill="1" applyBorder="1" applyAlignment="1">
      <alignment horizontal="center" wrapText="1"/>
    </xf>
    <xf numFmtId="164" fontId="16" fillId="35" borderId="10" xfId="0" applyNumberFormat="1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3"/>
  <sheetViews>
    <sheetView showGridLines="0" tabSelected="1" topLeftCell="C43" workbookViewId="0">
      <selection activeCell="Z51" sqref="Z51"/>
    </sheetView>
  </sheetViews>
  <sheetFormatPr defaultRowHeight="15"/>
  <cols>
    <col min="1" max="1" width="5.140625" bestFit="1" customWidth="1"/>
    <col min="2" max="2" width="13.7109375" bestFit="1" customWidth="1"/>
    <col min="3" max="3" width="29.140625" bestFit="1" customWidth="1"/>
    <col min="4" max="4" width="3" customWidth="1"/>
    <col min="5" max="5" width="3.28515625" customWidth="1"/>
    <col min="6" max="6" width="3.140625" customWidth="1"/>
    <col min="7" max="7" width="3.7109375" customWidth="1"/>
    <col min="8" max="12" width="4" customWidth="1"/>
    <col min="13" max="13" width="3.5703125" customWidth="1"/>
    <col min="14" max="14" width="6" customWidth="1"/>
    <col min="15" max="15" width="3" customWidth="1"/>
    <col min="16" max="16" width="3.7109375" customWidth="1"/>
    <col min="17" max="17" width="3.140625" customWidth="1"/>
    <col min="18" max="18" width="3.7109375" customWidth="1"/>
    <col min="19" max="19" width="5.140625" customWidth="1"/>
    <col min="20" max="20" width="4.42578125" customWidth="1"/>
    <col min="21" max="21" width="3.7109375" customWidth="1"/>
    <col min="22" max="22" width="5.28515625" customWidth="1"/>
    <col min="23" max="23" width="9.140625" customWidth="1"/>
    <col min="24" max="24" width="5.42578125" customWidth="1"/>
    <col min="25" max="25" width="6.5703125" customWidth="1"/>
    <col min="26" max="26" width="6.28515625" customWidth="1"/>
  </cols>
  <sheetData>
    <row r="1" spans="1:26" ht="22.5" customHeight="1">
      <c r="A1" s="8"/>
      <c r="B1" s="8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7" t="s">
        <v>1</v>
      </c>
      <c r="T1" s="17"/>
      <c r="U1" s="17"/>
      <c r="V1" s="17"/>
      <c r="W1" s="17"/>
      <c r="X1" s="17"/>
      <c r="Y1" s="17"/>
      <c r="Z1" s="17"/>
    </row>
    <row r="2" spans="1:26" ht="17.25" customHeight="1">
      <c r="A2" s="8"/>
      <c r="B2" s="8"/>
      <c r="C2" s="19" t="s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7" t="s">
        <v>26</v>
      </c>
      <c r="T2" s="17"/>
      <c r="U2" s="17"/>
      <c r="V2" s="17"/>
      <c r="W2" s="17"/>
      <c r="X2" s="17"/>
      <c r="Y2" s="17"/>
      <c r="Z2" s="17"/>
    </row>
    <row r="3" spans="1:26" ht="19.5" customHeight="1">
      <c r="A3" s="8"/>
      <c r="B3" s="8"/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7" t="s">
        <v>79</v>
      </c>
      <c r="T3" s="17"/>
      <c r="U3" s="17"/>
      <c r="V3" s="17"/>
      <c r="W3" s="17"/>
      <c r="X3" s="17"/>
      <c r="Y3" s="17"/>
      <c r="Z3" s="17"/>
    </row>
    <row r="4" spans="1:26" ht="24.75" customHeight="1">
      <c r="A4" s="8"/>
      <c r="B4" s="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8"/>
      <c r="T4" s="8"/>
      <c r="U4" s="8"/>
      <c r="V4" s="8"/>
      <c r="W4" s="8"/>
      <c r="X4" s="8"/>
      <c r="Y4" s="8"/>
      <c r="Z4" s="8"/>
    </row>
    <row r="5" spans="1:26">
      <c r="A5" s="15" t="s">
        <v>78</v>
      </c>
      <c r="B5" s="15"/>
      <c r="C5" s="15"/>
      <c r="D5" s="15" t="s">
        <v>77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7"/>
      <c r="Y5" s="17"/>
      <c r="Z5" s="17"/>
    </row>
    <row r="6" spans="1:2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8"/>
      <c r="Z6" s="8"/>
    </row>
    <row r="7" spans="1:26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 t="s">
        <v>5</v>
      </c>
      <c r="P7" s="15"/>
      <c r="Q7" s="15"/>
      <c r="R7" s="15"/>
      <c r="S7" s="15"/>
      <c r="T7" s="7"/>
      <c r="U7" s="7"/>
      <c r="V7" s="15" t="s">
        <v>6</v>
      </c>
      <c r="W7" s="15"/>
      <c r="X7" s="15"/>
      <c r="Y7" s="15"/>
      <c r="Z7" s="15"/>
    </row>
    <row r="8" spans="1:26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6.75" customHeight="1">
      <c r="A9" s="10" t="s">
        <v>7</v>
      </c>
      <c r="B9" s="10" t="s">
        <v>8</v>
      </c>
      <c r="C9" s="10" t="s">
        <v>9</v>
      </c>
      <c r="D9" s="12" t="s">
        <v>10</v>
      </c>
      <c r="E9" s="13"/>
      <c r="F9" s="13"/>
      <c r="G9" s="13"/>
      <c r="H9" s="13"/>
      <c r="I9" s="13"/>
      <c r="J9" s="13"/>
      <c r="K9" s="13"/>
      <c r="L9" s="13"/>
      <c r="M9" s="14"/>
      <c r="N9" s="20" t="s">
        <v>11</v>
      </c>
      <c r="O9" s="12" t="s">
        <v>12</v>
      </c>
      <c r="P9" s="13"/>
      <c r="Q9" s="13"/>
      <c r="R9" s="13"/>
      <c r="S9" s="20" t="s">
        <v>11</v>
      </c>
      <c r="T9" s="20" t="s">
        <v>13</v>
      </c>
      <c r="U9" s="20" t="s">
        <v>14</v>
      </c>
      <c r="V9" s="20" t="s">
        <v>15</v>
      </c>
      <c r="W9" s="20" t="s">
        <v>16</v>
      </c>
      <c r="X9" s="20" t="s">
        <v>17</v>
      </c>
      <c r="Y9" s="20" t="s">
        <v>18</v>
      </c>
      <c r="Z9" s="21" t="s">
        <v>19</v>
      </c>
    </row>
    <row r="10" spans="1:26" ht="15.75" thickBot="1">
      <c r="A10" s="11"/>
      <c r="B10" s="11"/>
      <c r="C10" s="11"/>
      <c r="D10" s="22">
        <v>20</v>
      </c>
      <c r="E10" s="22">
        <v>20</v>
      </c>
      <c r="F10" s="22">
        <v>20</v>
      </c>
      <c r="G10" s="22">
        <v>20</v>
      </c>
      <c r="H10" s="22">
        <v>20</v>
      </c>
      <c r="I10" s="22">
        <v>20</v>
      </c>
      <c r="J10" s="22">
        <v>20</v>
      </c>
      <c r="K10" s="22">
        <v>20</v>
      </c>
      <c r="L10" s="22">
        <v>20</v>
      </c>
      <c r="M10" s="22">
        <v>20</v>
      </c>
      <c r="N10" s="23">
        <f>(SUM(D10:M10)-SMALL(D10:M10,1)-SMALL(D10:M10,2)-SMALL(D10:M10,3))/14</f>
        <v>10</v>
      </c>
      <c r="O10" s="24">
        <v>10</v>
      </c>
      <c r="P10" s="24">
        <v>10</v>
      </c>
      <c r="Q10" s="24">
        <v>10</v>
      </c>
      <c r="R10" s="24">
        <v>10</v>
      </c>
      <c r="S10" s="24">
        <f>SUM(O10:R10)/4</f>
        <v>10</v>
      </c>
      <c r="T10" s="25">
        <v>2</v>
      </c>
      <c r="U10" s="25">
        <v>3</v>
      </c>
      <c r="V10" s="25">
        <v>25</v>
      </c>
      <c r="W10" s="25">
        <f t="shared" ref="W10:W60" si="0">N10+S10+T10+U10+V10</f>
        <v>50</v>
      </c>
      <c r="X10" s="25">
        <v>50</v>
      </c>
      <c r="Y10" s="25">
        <f>SUM(W10,X10)</f>
        <v>100</v>
      </c>
      <c r="Z10" s="26"/>
    </row>
    <row r="11" spans="1:26" ht="15.75" thickBot="1">
      <c r="A11" s="1">
        <v>1</v>
      </c>
      <c r="B11" s="4">
        <v>12017019046</v>
      </c>
      <c r="C11" s="4" t="s">
        <v>27</v>
      </c>
      <c r="D11" s="1">
        <v>2.5</v>
      </c>
      <c r="E11" s="1">
        <v>10</v>
      </c>
      <c r="F11" s="1">
        <v>0</v>
      </c>
      <c r="G11" s="1">
        <v>3</v>
      </c>
      <c r="H11" s="1">
        <v>3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23">
        <f t="shared" ref="N11:N60" si="1">(SUM(D11:M11)-SMALL(D11:M11,1)-SMALL(D11:M11,2)-SMALL(D11:M11,3))/14</f>
        <v>1.3214285714285714</v>
      </c>
      <c r="O11" s="1">
        <v>0</v>
      </c>
      <c r="P11" s="1">
        <v>7</v>
      </c>
      <c r="Q11" s="1">
        <v>7</v>
      </c>
      <c r="R11" s="1">
        <v>0</v>
      </c>
      <c r="S11" s="24">
        <f t="shared" ref="S11:S60" si="2">SUM(O11:R11)/4</f>
        <v>3.5</v>
      </c>
      <c r="T11" s="1">
        <v>0.5</v>
      </c>
      <c r="U11" s="1">
        <v>1.5</v>
      </c>
      <c r="V11" s="1">
        <v>3.5</v>
      </c>
      <c r="W11" s="27">
        <f t="shared" si="0"/>
        <v>10.321428571428571</v>
      </c>
      <c r="X11" s="1"/>
      <c r="Y11" s="28">
        <f t="shared" ref="Y11:Y60" si="3">SUM(W11,X11)</f>
        <v>10.321428571428571</v>
      </c>
      <c r="Z11" s="6"/>
    </row>
    <row r="12" spans="1:26" ht="15.75" thickBot="1">
      <c r="A12" s="1">
        <v>2</v>
      </c>
      <c r="B12" s="5">
        <v>12017019098</v>
      </c>
      <c r="C12" s="5" t="s">
        <v>28</v>
      </c>
      <c r="D12" s="1">
        <v>10.5</v>
      </c>
      <c r="E12" s="1">
        <v>9</v>
      </c>
      <c r="F12" s="1">
        <v>0.5</v>
      </c>
      <c r="G12" s="1">
        <v>17</v>
      </c>
      <c r="H12" s="1">
        <v>14</v>
      </c>
      <c r="I12" s="1">
        <v>13.33333333</v>
      </c>
      <c r="J12" s="1">
        <v>14.66666667</v>
      </c>
      <c r="K12" s="1">
        <v>0</v>
      </c>
      <c r="L12" s="1">
        <v>0</v>
      </c>
      <c r="M12" s="1">
        <v>0</v>
      </c>
      <c r="N12" s="23">
        <f t="shared" si="1"/>
        <v>5.6428571428571432</v>
      </c>
      <c r="O12" s="1">
        <v>8</v>
      </c>
      <c r="P12" s="1">
        <v>8</v>
      </c>
      <c r="Q12" s="1">
        <v>7</v>
      </c>
      <c r="R12" s="1">
        <v>0</v>
      </c>
      <c r="S12" s="29">
        <f t="shared" si="2"/>
        <v>5.75</v>
      </c>
      <c r="T12" s="1">
        <v>2</v>
      </c>
      <c r="U12" s="1">
        <v>3</v>
      </c>
      <c r="V12" s="1">
        <v>20.5</v>
      </c>
      <c r="W12" s="27">
        <f t="shared" si="0"/>
        <v>36.892857142857139</v>
      </c>
      <c r="X12" s="1"/>
      <c r="Y12" s="28">
        <f t="shared" si="3"/>
        <v>36.892857142857139</v>
      </c>
      <c r="Z12" s="6"/>
    </row>
    <row r="13" spans="1:26" ht="21.75" thickBot="1">
      <c r="A13" s="1">
        <v>3</v>
      </c>
      <c r="B13" s="5">
        <v>12017019138</v>
      </c>
      <c r="C13" s="5" t="s">
        <v>29</v>
      </c>
      <c r="D13" s="1">
        <v>2.5</v>
      </c>
      <c r="E13" s="1">
        <v>0</v>
      </c>
      <c r="F13" s="1">
        <v>0</v>
      </c>
      <c r="G13" s="1">
        <v>3.5</v>
      </c>
      <c r="H13" s="1">
        <v>0</v>
      </c>
      <c r="I13" s="1">
        <v>9.3333333330000006</v>
      </c>
      <c r="J13" s="1">
        <v>6.6666666670000003</v>
      </c>
      <c r="K13" s="1">
        <v>2.6666666669999999</v>
      </c>
      <c r="L13" s="1">
        <v>0</v>
      </c>
      <c r="M13" s="1">
        <v>0</v>
      </c>
      <c r="N13" s="23">
        <f t="shared" si="1"/>
        <v>1.7619047619285715</v>
      </c>
      <c r="O13" s="1">
        <v>0</v>
      </c>
      <c r="P13" s="1">
        <v>7</v>
      </c>
      <c r="Q13" s="1">
        <v>8</v>
      </c>
      <c r="R13" s="1">
        <v>0</v>
      </c>
      <c r="S13" s="29">
        <f t="shared" si="2"/>
        <v>3.75</v>
      </c>
      <c r="T13" s="1">
        <v>0.5</v>
      </c>
      <c r="U13" s="1">
        <v>1.5</v>
      </c>
      <c r="V13" s="1">
        <v>4.5</v>
      </c>
      <c r="W13" s="27">
        <f t="shared" si="0"/>
        <v>12.011904761928571</v>
      </c>
      <c r="X13" s="1"/>
      <c r="Y13" s="28">
        <f t="shared" si="3"/>
        <v>12.011904761928571</v>
      </c>
      <c r="Z13" s="6"/>
    </row>
    <row r="14" spans="1:26" ht="15.75" thickBot="1">
      <c r="A14" s="1">
        <v>4</v>
      </c>
      <c r="B14" s="5">
        <v>13018019008</v>
      </c>
      <c r="C14" s="5" t="s">
        <v>30</v>
      </c>
      <c r="D14" s="1">
        <v>6.5</v>
      </c>
      <c r="E14" s="1">
        <v>0</v>
      </c>
      <c r="F14" s="1">
        <v>0</v>
      </c>
      <c r="G14" s="1">
        <v>9</v>
      </c>
      <c r="H14" s="1">
        <v>12.5</v>
      </c>
      <c r="I14" s="1">
        <v>19.333333329999999</v>
      </c>
      <c r="J14" s="1">
        <v>13.33333333</v>
      </c>
      <c r="K14" s="1">
        <v>10.66666667</v>
      </c>
      <c r="L14" s="1">
        <v>0</v>
      </c>
      <c r="M14" s="1">
        <v>0</v>
      </c>
      <c r="N14" s="23">
        <f t="shared" si="1"/>
        <v>5.095238095</v>
      </c>
      <c r="O14" s="1">
        <v>9</v>
      </c>
      <c r="P14" s="1">
        <v>8</v>
      </c>
      <c r="Q14" s="1">
        <v>10</v>
      </c>
      <c r="R14" s="1">
        <v>10</v>
      </c>
      <c r="S14" s="29">
        <f t="shared" si="2"/>
        <v>9.25</v>
      </c>
      <c r="T14" s="1">
        <v>1.5</v>
      </c>
      <c r="U14" s="1">
        <v>2</v>
      </c>
      <c r="V14" s="1">
        <v>14</v>
      </c>
      <c r="W14" s="27">
        <f t="shared" si="0"/>
        <v>31.845238094999999</v>
      </c>
      <c r="X14" s="1"/>
      <c r="Y14" s="28">
        <f t="shared" si="3"/>
        <v>31.845238094999999</v>
      </c>
      <c r="Z14" s="6"/>
    </row>
    <row r="15" spans="1:26" ht="15.75" thickBot="1">
      <c r="A15" s="1">
        <v>5</v>
      </c>
      <c r="B15" s="5">
        <v>13018019014</v>
      </c>
      <c r="C15" s="5" t="s">
        <v>31</v>
      </c>
      <c r="D15" s="1">
        <v>8</v>
      </c>
      <c r="E15" s="1">
        <v>7</v>
      </c>
      <c r="F15" s="1">
        <v>8</v>
      </c>
      <c r="G15" s="1">
        <v>9</v>
      </c>
      <c r="H15" s="1">
        <v>11.5</v>
      </c>
      <c r="I15" s="1">
        <v>20</v>
      </c>
      <c r="J15" s="1">
        <v>9.3333333330000006</v>
      </c>
      <c r="K15" s="1">
        <v>2</v>
      </c>
      <c r="L15" s="1">
        <v>0</v>
      </c>
      <c r="M15" s="1">
        <v>0</v>
      </c>
      <c r="N15" s="23">
        <f t="shared" si="1"/>
        <v>5.2023809523571432</v>
      </c>
      <c r="O15" s="1">
        <v>7</v>
      </c>
      <c r="P15" s="1">
        <v>6.5</v>
      </c>
      <c r="Q15" s="1">
        <v>10</v>
      </c>
      <c r="R15" s="1">
        <v>10</v>
      </c>
      <c r="S15" s="29">
        <f t="shared" si="2"/>
        <v>8.375</v>
      </c>
      <c r="T15" s="1">
        <v>1.25</v>
      </c>
      <c r="U15" s="1">
        <v>2.5</v>
      </c>
      <c r="V15" s="1">
        <v>17</v>
      </c>
      <c r="W15" s="27">
        <f t="shared" si="0"/>
        <v>34.327380952357146</v>
      </c>
      <c r="X15" s="1"/>
      <c r="Y15" s="28">
        <f t="shared" si="3"/>
        <v>34.327380952357146</v>
      </c>
      <c r="Z15" s="6"/>
    </row>
    <row r="16" spans="1:26" ht="15.75" thickBot="1">
      <c r="A16" s="1">
        <v>6</v>
      </c>
      <c r="B16" s="5">
        <v>13018019015</v>
      </c>
      <c r="C16" s="5" t="s">
        <v>32</v>
      </c>
      <c r="D16" s="1">
        <v>0</v>
      </c>
      <c r="E16" s="1">
        <v>13</v>
      </c>
      <c r="F16" s="1">
        <v>6</v>
      </c>
      <c r="G16" s="1">
        <v>12</v>
      </c>
      <c r="H16" s="1">
        <v>12.5</v>
      </c>
      <c r="I16" s="1">
        <v>18</v>
      </c>
      <c r="J16" s="1">
        <v>4</v>
      </c>
      <c r="K16" s="1">
        <v>0</v>
      </c>
      <c r="L16" s="1">
        <v>18</v>
      </c>
      <c r="M16" s="1">
        <v>18</v>
      </c>
      <c r="N16" s="23">
        <f t="shared" si="1"/>
        <v>6.9642857142857144</v>
      </c>
      <c r="O16" s="1">
        <v>9.5</v>
      </c>
      <c r="P16" s="1">
        <v>8</v>
      </c>
      <c r="Q16" s="1">
        <v>9</v>
      </c>
      <c r="R16" s="1">
        <v>10</v>
      </c>
      <c r="S16" s="29">
        <f t="shared" si="2"/>
        <v>9.125</v>
      </c>
      <c r="T16" s="1">
        <v>1</v>
      </c>
      <c r="U16" s="1">
        <v>2</v>
      </c>
      <c r="V16" s="1">
        <v>21.5</v>
      </c>
      <c r="W16" s="27">
        <f t="shared" si="0"/>
        <v>40.589285714285715</v>
      </c>
      <c r="X16" s="1"/>
      <c r="Y16" s="28">
        <f t="shared" si="3"/>
        <v>40.589285714285715</v>
      </c>
      <c r="Z16" s="6"/>
    </row>
    <row r="17" spans="1:26" ht="15.75" thickBot="1">
      <c r="A17" s="1">
        <v>7</v>
      </c>
      <c r="B17" s="5">
        <v>13018019021</v>
      </c>
      <c r="C17" s="5" t="s">
        <v>33</v>
      </c>
      <c r="D17" s="1">
        <v>5.5</v>
      </c>
      <c r="E17" s="1">
        <v>0</v>
      </c>
      <c r="F17" s="1">
        <v>2</v>
      </c>
      <c r="G17" s="1">
        <v>9</v>
      </c>
      <c r="H17" s="1">
        <v>9</v>
      </c>
      <c r="I17" s="1">
        <v>14.66666667</v>
      </c>
      <c r="J17" s="1">
        <v>6</v>
      </c>
      <c r="K17" s="1">
        <v>0</v>
      </c>
      <c r="L17" s="1">
        <v>18</v>
      </c>
      <c r="M17" s="1">
        <v>18</v>
      </c>
      <c r="N17" s="23">
        <f t="shared" si="1"/>
        <v>5.7261904764285712</v>
      </c>
      <c r="O17" s="1">
        <v>7</v>
      </c>
      <c r="P17" s="1">
        <v>6.5</v>
      </c>
      <c r="Q17" s="1">
        <v>6</v>
      </c>
      <c r="R17" s="1">
        <v>10</v>
      </c>
      <c r="S17" s="29">
        <f t="shared" si="2"/>
        <v>7.375</v>
      </c>
      <c r="T17" s="1">
        <v>0.5</v>
      </c>
      <c r="U17" s="1">
        <v>2</v>
      </c>
      <c r="V17" s="1">
        <v>13</v>
      </c>
      <c r="W17" s="27">
        <f t="shared" si="0"/>
        <v>28.60119047642857</v>
      </c>
      <c r="X17" s="1"/>
      <c r="Y17" s="28">
        <f t="shared" si="3"/>
        <v>28.60119047642857</v>
      </c>
      <c r="Z17" s="6"/>
    </row>
    <row r="18" spans="1:26" ht="15.75" thickBot="1">
      <c r="A18" s="1">
        <v>8</v>
      </c>
      <c r="B18" s="5">
        <v>13018019031</v>
      </c>
      <c r="C18" s="5" t="s">
        <v>34</v>
      </c>
      <c r="D18" s="1">
        <v>4</v>
      </c>
      <c r="E18" s="1">
        <v>9</v>
      </c>
      <c r="F18" s="1">
        <v>0</v>
      </c>
      <c r="G18" s="1">
        <v>7</v>
      </c>
      <c r="H18" s="1">
        <v>15</v>
      </c>
      <c r="I18" s="1">
        <v>14.66666667</v>
      </c>
      <c r="J18" s="1">
        <v>17.333333329999999</v>
      </c>
      <c r="K18" s="1">
        <v>6.6666666670000003</v>
      </c>
      <c r="L18" s="1">
        <v>10</v>
      </c>
      <c r="M18" s="1">
        <v>0</v>
      </c>
      <c r="N18" s="23">
        <f t="shared" si="1"/>
        <v>5.6904761905000001</v>
      </c>
      <c r="O18" s="1">
        <v>9</v>
      </c>
      <c r="P18" s="1">
        <v>0</v>
      </c>
      <c r="Q18" s="1">
        <v>9.5</v>
      </c>
      <c r="R18" s="1">
        <v>10</v>
      </c>
      <c r="S18" s="29">
        <f t="shared" si="2"/>
        <v>7.125</v>
      </c>
      <c r="T18" s="1">
        <v>1</v>
      </c>
      <c r="U18" s="1">
        <v>2</v>
      </c>
      <c r="V18" s="1">
        <v>12</v>
      </c>
      <c r="W18" s="27">
        <f t="shared" si="0"/>
        <v>27.8154761905</v>
      </c>
      <c r="X18" s="1"/>
      <c r="Y18" s="28">
        <f t="shared" si="3"/>
        <v>27.8154761905</v>
      </c>
      <c r="Z18" s="6"/>
    </row>
    <row r="19" spans="1:26" ht="15.75" thickBot="1">
      <c r="A19" s="1">
        <v>9</v>
      </c>
      <c r="B19" s="5">
        <v>13018019035</v>
      </c>
      <c r="C19" s="5" t="s">
        <v>35</v>
      </c>
      <c r="D19" s="1">
        <v>10</v>
      </c>
      <c r="E19" s="1">
        <v>5</v>
      </c>
      <c r="F19" s="1">
        <v>6</v>
      </c>
      <c r="G19" s="1">
        <v>8.5</v>
      </c>
      <c r="H19" s="1">
        <v>15</v>
      </c>
      <c r="I19" s="1">
        <v>16</v>
      </c>
      <c r="J19" s="1">
        <v>12</v>
      </c>
      <c r="K19" s="1">
        <v>8</v>
      </c>
      <c r="L19" s="1">
        <v>18</v>
      </c>
      <c r="M19" s="1">
        <v>18</v>
      </c>
      <c r="N19" s="23">
        <f t="shared" si="1"/>
        <v>6.9642857142857144</v>
      </c>
      <c r="O19" s="1">
        <v>7</v>
      </c>
      <c r="P19" s="1">
        <v>7</v>
      </c>
      <c r="Q19" s="1">
        <v>10</v>
      </c>
      <c r="R19" s="1">
        <v>10</v>
      </c>
      <c r="S19" s="24">
        <f t="shared" si="2"/>
        <v>8.5</v>
      </c>
      <c r="T19" s="1">
        <v>1.5</v>
      </c>
      <c r="U19" s="1">
        <v>2.5</v>
      </c>
      <c r="V19" s="1">
        <v>9</v>
      </c>
      <c r="W19" s="27">
        <f t="shared" si="0"/>
        <v>28.464285714285715</v>
      </c>
      <c r="X19" s="1"/>
      <c r="Y19" s="28">
        <f t="shared" si="3"/>
        <v>28.464285714285715</v>
      </c>
      <c r="Z19" s="6"/>
    </row>
    <row r="20" spans="1:26" ht="15.75" thickBot="1">
      <c r="A20" s="1">
        <v>10</v>
      </c>
      <c r="B20" s="5">
        <v>13018019036</v>
      </c>
      <c r="C20" s="5" t="s">
        <v>36</v>
      </c>
      <c r="D20" s="1">
        <v>6</v>
      </c>
      <c r="E20" s="1">
        <v>13</v>
      </c>
      <c r="F20" s="1">
        <v>0</v>
      </c>
      <c r="G20" s="1">
        <v>3</v>
      </c>
      <c r="H20" s="1">
        <v>11.5</v>
      </c>
      <c r="I20" s="1">
        <v>12.66666667</v>
      </c>
      <c r="J20" s="1">
        <v>10</v>
      </c>
      <c r="K20" s="1">
        <v>4</v>
      </c>
      <c r="L20" s="1">
        <v>0</v>
      </c>
      <c r="M20" s="1">
        <v>0</v>
      </c>
      <c r="N20" s="23">
        <f t="shared" si="1"/>
        <v>4.2976190478571423</v>
      </c>
      <c r="O20" s="1">
        <v>4.5</v>
      </c>
      <c r="P20" s="1">
        <v>7</v>
      </c>
      <c r="Q20" s="1">
        <v>7.5</v>
      </c>
      <c r="R20" s="1">
        <v>10</v>
      </c>
      <c r="S20" s="29">
        <f t="shared" si="2"/>
        <v>7.25</v>
      </c>
      <c r="T20" s="1">
        <v>1</v>
      </c>
      <c r="U20" s="1">
        <v>2.5</v>
      </c>
      <c r="V20" s="1">
        <v>6</v>
      </c>
      <c r="W20" s="27">
        <f t="shared" si="0"/>
        <v>21.047619047857143</v>
      </c>
      <c r="X20" s="1"/>
      <c r="Y20" s="28">
        <f t="shared" si="3"/>
        <v>21.047619047857143</v>
      </c>
      <c r="Z20" s="6"/>
    </row>
    <row r="21" spans="1:26" ht="15.75" thickBot="1">
      <c r="A21" s="1">
        <v>11</v>
      </c>
      <c r="B21" s="5">
        <v>13018019039</v>
      </c>
      <c r="C21" s="5" t="s">
        <v>37</v>
      </c>
      <c r="D21" s="1">
        <v>6</v>
      </c>
      <c r="E21" s="1">
        <v>0</v>
      </c>
      <c r="F21" s="1">
        <v>4</v>
      </c>
      <c r="G21" s="1">
        <v>0</v>
      </c>
      <c r="H21" s="1">
        <v>0</v>
      </c>
      <c r="I21" s="1">
        <v>5.3333333329999997</v>
      </c>
      <c r="J21" s="1">
        <v>1.3333333329999999</v>
      </c>
      <c r="K21" s="1">
        <v>1.3333333329999999</v>
      </c>
      <c r="L21" s="1">
        <v>0</v>
      </c>
      <c r="M21" s="1">
        <v>0</v>
      </c>
      <c r="N21" s="23">
        <f t="shared" si="1"/>
        <v>1.2857142856428569</v>
      </c>
      <c r="O21" s="1">
        <v>7</v>
      </c>
      <c r="P21" s="1">
        <v>6.5</v>
      </c>
      <c r="Q21" s="1">
        <v>0</v>
      </c>
      <c r="R21" s="1">
        <v>0</v>
      </c>
      <c r="S21" s="29">
        <f t="shared" si="2"/>
        <v>3.375</v>
      </c>
      <c r="T21" s="1">
        <v>0</v>
      </c>
      <c r="U21" s="1">
        <v>0</v>
      </c>
      <c r="V21" s="1">
        <v>10.5</v>
      </c>
      <c r="W21" s="27">
        <f t="shared" si="0"/>
        <v>15.160714285642857</v>
      </c>
      <c r="X21" s="1"/>
      <c r="Y21" s="28">
        <f t="shared" si="3"/>
        <v>15.160714285642857</v>
      </c>
      <c r="Z21" s="6" t="s">
        <v>80</v>
      </c>
    </row>
    <row r="22" spans="1:26" ht="15.75" thickBot="1">
      <c r="A22" s="1">
        <v>12</v>
      </c>
      <c r="B22" s="5">
        <v>13018019062</v>
      </c>
      <c r="C22" s="5" t="s">
        <v>38</v>
      </c>
      <c r="D22" s="1">
        <v>2</v>
      </c>
      <c r="E22" s="1">
        <v>5</v>
      </c>
      <c r="F22" s="1">
        <v>14</v>
      </c>
      <c r="G22" s="1">
        <v>5</v>
      </c>
      <c r="H22" s="1">
        <v>13</v>
      </c>
      <c r="I22" s="1">
        <v>1.3333333329999999</v>
      </c>
      <c r="J22" s="1">
        <v>5.3333333329999997</v>
      </c>
      <c r="K22" s="1">
        <v>1.3333333329999999</v>
      </c>
      <c r="L22" s="1">
        <v>0</v>
      </c>
      <c r="M22" s="1">
        <v>0</v>
      </c>
      <c r="N22" s="23">
        <f t="shared" si="1"/>
        <v>3.2619047618571426</v>
      </c>
      <c r="O22" s="1">
        <v>7</v>
      </c>
      <c r="P22" s="1">
        <v>8.5</v>
      </c>
      <c r="Q22" s="1">
        <v>8</v>
      </c>
      <c r="R22" s="1">
        <v>0</v>
      </c>
      <c r="S22" s="29">
        <f t="shared" si="2"/>
        <v>5.875</v>
      </c>
      <c r="T22" s="1">
        <v>1.5</v>
      </c>
      <c r="U22" s="1">
        <v>1</v>
      </c>
      <c r="V22" s="1">
        <v>15</v>
      </c>
      <c r="W22" s="27">
        <f t="shared" si="0"/>
        <v>26.636904761857142</v>
      </c>
      <c r="X22" s="1"/>
      <c r="Y22" s="28">
        <f t="shared" si="3"/>
        <v>26.636904761857142</v>
      </c>
      <c r="Z22" s="6"/>
    </row>
    <row r="23" spans="1:26" ht="15.75" thickBot="1">
      <c r="A23" s="1">
        <v>13</v>
      </c>
      <c r="B23" s="5">
        <v>13018019065</v>
      </c>
      <c r="C23" s="5" t="s">
        <v>39</v>
      </c>
      <c r="D23" s="1">
        <v>4</v>
      </c>
      <c r="E23" s="1">
        <v>6</v>
      </c>
      <c r="F23" s="1">
        <v>8</v>
      </c>
      <c r="G23" s="1">
        <v>5</v>
      </c>
      <c r="H23" s="1">
        <v>16</v>
      </c>
      <c r="I23" s="1">
        <v>13.33333333</v>
      </c>
      <c r="J23" s="1">
        <v>9.3333333330000006</v>
      </c>
      <c r="K23" s="1">
        <v>2.6666666669999999</v>
      </c>
      <c r="L23" s="1">
        <v>0</v>
      </c>
      <c r="M23" s="1">
        <v>0</v>
      </c>
      <c r="N23" s="23">
        <f t="shared" si="1"/>
        <v>4.4047619044999999</v>
      </c>
      <c r="O23" s="1">
        <v>6</v>
      </c>
      <c r="P23" s="1">
        <v>9</v>
      </c>
      <c r="Q23" s="1">
        <v>7.5</v>
      </c>
      <c r="R23" s="1">
        <v>10</v>
      </c>
      <c r="S23" s="29">
        <f t="shared" si="2"/>
        <v>8.125</v>
      </c>
      <c r="T23" s="1">
        <v>0.5</v>
      </c>
      <c r="U23" s="1">
        <v>2</v>
      </c>
      <c r="V23" s="1">
        <v>16.5</v>
      </c>
      <c r="W23" s="27">
        <f t="shared" si="0"/>
        <v>31.529761904499999</v>
      </c>
      <c r="X23" s="1"/>
      <c r="Y23" s="28">
        <f t="shared" si="3"/>
        <v>31.529761904499999</v>
      </c>
      <c r="Z23" s="6"/>
    </row>
    <row r="24" spans="1:26" ht="15.75" thickBot="1">
      <c r="A24" s="1">
        <v>14</v>
      </c>
      <c r="B24" s="5">
        <v>13018019066</v>
      </c>
      <c r="C24" s="5" t="s">
        <v>40</v>
      </c>
      <c r="D24" s="1">
        <v>2.5</v>
      </c>
      <c r="E24" s="1">
        <v>8</v>
      </c>
      <c r="F24" s="1">
        <v>0</v>
      </c>
      <c r="G24" s="1">
        <v>0</v>
      </c>
      <c r="H24" s="1">
        <v>7</v>
      </c>
      <c r="I24" s="1">
        <v>16.666666670000001</v>
      </c>
      <c r="J24" s="1">
        <v>8</v>
      </c>
      <c r="K24" s="1">
        <v>6.6666666670000003</v>
      </c>
      <c r="L24" s="1">
        <v>0</v>
      </c>
      <c r="M24" s="1">
        <v>0</v>
      </c>
      <c r="N24" s="23">
        <f t="shared" si="1"/>
        <v>3.4880952383571429</v>
      </c>
      <c r="O24" s="1">
        <v>9</v>
      </c>
      <c r="P24" s="1">
        <v>8.5</v>
      </c>
      <c r="Q24" s="1">
        <v>9</v>
      </c>
      <c r="R24" s="1">
        <v>10</v>
      </c>
      <c r="S24" s="29">
        <f t="shared" si="2"/>
        <v>9.125</v>
      </c>
      <c r="T24" s="1">
        <v>0.75</v>
      </c>
      <c r="U24" s="1">
        <v>2</v>
      </c>
      <c r="V24" s="1">
        <v>5</v>
      </c>
      <c r="W24" s="27">
        <f t="shared" si="0"/>
        <v>20.363095238357143</v>
      </c>
      <c r="X24" s="1"/>
      <c r="Y24" s="28">
        <f t="shared" si="3"/>
        <v>20.363095238357143</v>
      </c>
      <c r="Z24" s="6"/>
    </row>
    <row r="25" spans="1:26" ht="15.75" thickBot="1">
      <c r="A25" s="1">
        <v>15</v>
      </c>
      <c r="B25" s="5">
        <v>13018019082</v>
      </c>
      <c r="C25" s="5" t="s">
        <v>41</v>
      </c>
      <c r="D25" s="1">
        <v>2.5</v>
      </c>
      <c r="E25" s="1">
        <v>12</v>
      </c>
      <c r="F25" s="1">
        <v>8</v>
      </c>
      <c r="G25" s="1">
        <v>6</v>
      </c>
      <c r="H25" s="1">
        <v>13</v>
      </c>
      <c r="I25" s="1">
        <v>17.333333329999999</v>
      </c>
      <c r="J25" s="1">
        <v>10.66666667</v>
      </c>
      <c r="K25" s="1">
        <v>4</v>
      </c>
      <c r="L25" s="1">
        <v>0</v>
      </c>
      <c r="M25" s="1">
        <v>0</v>
      </c>
      <c r="N25" s="23">
        <f t="shared" si="1"/>
        <v>5.0714285714285712</v>
      </c>
      <c r="O25" s="1">
        <v>7</v>
      </c>
      <c r="P25" s="1">
        <v>7.5</v>
      </c>
      <c r="Q25" s="1">
        <v>0</v>
      </c>
      <c r="R25" s="1">
        <v>10</v>
      </c>
      <c r="S25" s="29">
        <f t="shared" si="2"/>
        <v>6.125</v>
      </c>
      <c r="T25" s="1">
        <v>0.8</v>
      </c>
      <c r="U25" s="1">
        <v>2.5</v>
      </c>
      <c r="V25" s="1">
        <v>12</v>
      </c>
      <c r="W25" s="27">
        <f t="shared" si="0"/>
        <v>26.496428571428574</v>
      </c>
      <c r="X25" s="1"/>
      <c r="Y25" s="28">
        <f t="shared" si="3"/>
        <v>26.496428571428574</v>
      </c>
      <c r="Z25" s="6"/>
    </row>
    <row r="26" spans="1:26" ht="15.75" thickBot="1">
      <c r="A26" s="1">
        <v>16</v>
      </c>
      <c r="B26" s="5">
        <v>13018019083</v>
      </c>
      <c r="C26" s="5" t="s">
        <v>42</v>
      </c>
      <c r="D26" s="1">
        <v>1.5</v>
      </c>
      <c r="E26" s="1">
        <v>15.5</v>
      </c>
      <c r="F26" s="1">
        <v>10</v>
      </c>
      <c r="G26" s="1">
        <v>5</v>
      </c>
      <c r="H26" s="1">
        <v>7.5</v>
      </c>
      <c r="I26" s="1">
        <v>13.33333333</v>
      </c>
      <c r="J26" s="1">
        <v>12</v>
      </c>
      <c r="K26" s="1">
        <v>4</v>
      </c>
      <c r="L26" s="1">
        <v>18</v>
      </c>
      <c r="M26" s="1">
        <v>10</v>
      </c>
      <c r="N26" s="23">
        <f t="shared" si="1"/>
        <v>6.1666666664285712</v>
      </c>
      <c r="O26" s="1">
        <v>7</v>
      </c>
      <c r="P26" s="1">
        <v>7</v>
      </c>
      <c r="Q26" s="1">
        <v>7.5</v>
      </c>
      <c r="R26" s="1">
        <v>0</v>
      </c>
      <c r="S26" s="29">
        <f t="shared" si="2"/>
        <v>5.375</v>
      </c>
      <c r="T26" s="1">
        <v>0.8</v>
      </c>
      <c r="U26" s="1">
        <v>1.5</v>
      </c>
      <c r="V26" s="1">
        <v>16.5</v>
      </c>
      <c r="W26" s="27">
        <f t="shared" si="0"/>
        <v>30.341666666428573</v>
      </c>
      <c r="X26" s="1"/>
      <c r="Y26" s="28">
        <f t="shared" si="3"/>
        <v>30.341666666428573</v>
      </c>
      <c r="Z26" s="6"/>
    </row>
    <row r="27" spans="1:26" ht="15.75" thickBot="1">
      <c r="A27" s="1">
        <v>17</v>
      </c>
      <c r="B27" s="5">
        <v>13018019101</v>
      </c>
      <c r="C27" s="5" t="s">
        <v>43</v>
      </c>
      <c r="D27" s="1">
        <v>4</v>
      </c>
      <c r="E27" s="1">
        <v>0</v>
      </c>
      <c r="F27" s="1">
        <v>0</v>
      </c>
      <c r="G27" s="1">
        <v>5</v>
      </c>
      <c r="H27" s="1">
        <v>0</v>
      </c>
      <c r="I27" s="1">
        <v>13.33333333</v>
      </c>
      <c r="J27" s="1">
        <v>17.333333329999999</v>
      </c>
      <c r="K27" s="1">
        <v>4</v>
      </c>
      <c r="L27" s="1">
        <v>18</v>
      </c>
      <c r="M27" s="1">
        <v>18</v>
      </c>
      <c r="N27" s="23">
        <f t="shared" si="1"/>
        <v>5.69047619</v>
      </c>
      <c r="O27" s="1">
        <v>0</v>
      </c>
      <c r="P27" s="1">
        <v>7</v>
      </c>
      <c r="Q27" s="1">
        <v>10</v>
      </c>
      <c r="R27" s="1">
        <v>10</v>
      </c>
      <c r="S27" s="29">
        <f t="shared" si="2"/>
        <v>6.75</v>
      </c>
      <c r="T27" s="1">
        <v>0.5</v>
      </c>
      <c r="U27" s="1">
        <v>2.5</v>
      </c>
      <c r="V27" s="1">
        <v>21</v>
      </c>
      <c r="W27" s="27">
        <f t="shared" si="0"/>
        <v>36.440476189999998</v>
      </c>
      <c r="X27" s="1"/>
      <c r="Y27" s="28">
        <f t="shared" si="3"/>
        <v>36.440476189999998</v>
      </c>
      <c r="Z27" s="6"/>
    </row>
    <row r="28" spans="1:26" ht="15.75" thickBot="1">
      <c r="A28" s="1">
        <v>18</v>
      </c>
      <c r="B28" s="5">
        <v>13018019102</v>
      </c>
      <c r="C28" s="5" t="s">
        <v>44</v>
      </c>
      <c r="D28" s="1">
        <v>11.5</v>
      </c>
      <c r="E28" s="1">
        <v>11</v>
      </c>
      <c r="F28" s="1">
        <v>10</v>
      </c>
      <c r="G28" s="1">
        <v>4</v>
      </c>
      <c r="H28" s="1">
        <v>9</v>
      </c>
      <c r="I28" s="1">
        <v>13</v>
      </c>
      <c r="J28" s="1">
        <v>17</v>
      </c>
      <c r="K28" s="1">
        <v>4</v>
      </c>
      <c r="L28" s="1">
        <v>18</v>
      </c>
      <c r="M28" s="1">
        <v>18</v>
      </c>
      <c r="N28" s="23">
        <f t="shared" si="1"/>
        <v>7.0357142857142856</v>
      </c>
      <c r="O28" s="1">
        <v>6</v>
      </c>
      <c r="P28" s="1">
        <v>7</v>
      </c>
      <c r="Q28" s="1">
        <v>8</v>
      </c>
      <c r="R28" s="1">
        <v>10</v>
      </c>
      <c r="S28" s="29">
        <f t="shared" si="2"/>
        <v>7.75</v>
      </c>
      <c r="T28" s="1">
        <v>0.5</v>
      </c>
      <c r="U28" s="1">
        <v>0</v>
      </c>
      <c r="V28" s="1">
        <v>11.5</v>
      </c>
      <c r="W28" s="27">
        <f t="shared" si="0"/>
        <v>26.785714285714285</v>
      </c>
      <c r="X28" s="1"/>
      <c r="Y28" s="28">
        <f t="shared" si="3"/>
        <v>26.785714285714285</v>
      </c>
      <c r="Z28" s="6"/>
    </row>
    <row r="29" spans="1:26" ht="15.75" thickBot="1">
      <c r="A29" s="1">
        <v>19</v>
      </c>
      <c r="B29" s="5">
        <v>13018019108</v>
      </c>
      <c r="C29" s="5" t="s">
        <v>45</v>
      </c>
      <c r="D29" s="1">
        <v>2.5</v>
      </c>
      <c r="E29" s="1">
        <v>0</v>
      </c>
      <c r="F29" s="1">
        <v>0</v>
      </c>
      <c r="G29" s="1">
        <v>3.5</v>
      </c>
      <c r="H29" s="1">
        <v>7</v>
      </c>
      <c r="I29" s="1">
        <v>16</v>
      </c>
      <c r="J29" s="1">
        <v>4</v>
      </c>
      <c r="K29" s="1">
        <v>0.66666666699999999</v>
      </c>
      <c r="L29" s="1">
        <v>0</v>
      </c>
      <c r="M29" s="1">
        <v>0</v>
      </c>
      <c r="N29" s="23">
        <f t="shared" si="1"/>
        <v>2.4047619047857145</v>
      </c>
      <c r="O29" s="1">
        <v>9</v>
      </c>
      <c r="P29" s="1">
        <v>9.5</v>
      </c>
      <c r="Q29" s="1">
        <v>10</v>
      </c>
      <c r="R29" s="1">
        <v>0</v>
      </c>
      <c r="S29" s="29">
        <f t="shared" si="2"/>
        <v>7.125</v>
      </c>
      <c r="T29" s="1">
        <v>0.5</v>
      </c>
      <c r="U29" s="1">
        <v>2</v>
      </c>
      <c r="V29" s="1">
        <v>7</v>
      </c>
      <c r="W29" s="27">
        <f t="shared" si="0"/>
        <v>19.029761904785715</v>
      </c>
      <c r="X29" s="1"/>
      <c r="Y29" s="28">
        <f t="shared" si="3"/>
        <v>19.029761904785715</v>
      </c>
      <c r="Z29" s="6"/>
    </row>
    <row r="30" spans="1:26" ht="15.75" thickBot="1">
      <c r="A30" s="1">
        <v>20</v>
      </c>
      <c r="B30" s="5">
        <v>13018019111</v>
      </c>
      <c r="C30" s="5" t="s">
        <v>46</v>
      </c>
      <c r="D30" s="1">
        <v>4</v>
      </c>
      <c r="E30" s="1">
        <v>1</v>
      </c>
      <c r="F30" s="1">
        <v>0</v>
      </c>
      <c r="G30" s="1">
        <v>0</v>
      </c>
      <c r="H30" s="1">
        <v>3</v>
      </c>
      <c r="I30" s="1">
        <v>0</v>
      </c>
      <c r="J30" s="1">
        <v>0</v>
      </c>
      <c r="K30" s="1">
        <v>2</v>
      </c>
      <c r="L30" s="1">
        <v>18</v>
      </c>
      <c r="M30" s="1">
        <v>10</v>
      </c>
      <c r="N30" s="23">
        <f t="shared" si="1"/>
        <v>2.7142857142857144</v>
      </c>
      <c r="O30" s="1">
        <v>4</v>
      </c>
      <c r="P30" s="1">
        <v>0</v>
      </c>
      <c r="Q30" s="1">
        <v>6</v>
      </c>
      <c r="R30" s="1">
        <v>10</v>
      </c>
      <c r="S30" s="24">
        <f t="shared" si="2"/>
        <v>5</v>
      </c>
      <c r="T30" s="1">
        <v>0.5</v>
      </c>
      <c r="U30" s="1">
        <v>2.5</v>
      </c>
      <c r="V30" s="1">
        <v>2.5</v>
      </c>
      <c r="W30" s="27">
        <f t="shared" si="0"/>
        <v>13.214285714285715</v>
      </c>
      <c r="X30" s="1"/>
      <c r="Y30" s="28">
        <f t="shared" si="3"/>
        <v>13.214285714285715</v>
      </c>
      <c r="Z30" s="6"/>
    </row>
    <row r="31" spans="1:26" ht="15.75" thickBot="1">
      <c r="A31" s="1">
        <v>21</v>
      </c>
      <c r="B31" s="5">
        <v>13018019113</v>
      </c>
      <c r="C31" s="5" t="s">
        <v>47</v>
      </c>
      <c r="D31" s="1">
        <v>3.5</v>
      </c>
      <c r="E31" s="1">
        <v>5</v>
      </c>
      <c r="F31" s="1">
        <v>0</v>
      </c>
      <c r="G31" s="1">
        <v>3</v>
      </c>
      <c r="H31" s="1">
        <v>14</v>
      </c>
      <c r="I31" s="1">
        <v>16</v>
      </c>
      <c r="J31" s="1">
        <v>9.3333333330000006</v>
      </c>
      <c r="K31" s="1">
        <v>1.3333333329999999</v>
      </c>
      <c r="L31" s="1">
        <v>0</v>
      </c>
      <c r="M31" s="1">
        <v>0</v>
      </c>
      <c r="N31" s="23">
        <f t="shared" si="1"/>
        <v>3.726190476142857</v>
      </c>
      <c r="O31" s="1">
        <v>6</v>
      </c>
      <c r="P31" s="1">
        <v>7.5</v>
      </c>
      <c r="Q31" s="1">
        <v>9.5</v>
      </c>
      <c r="R31" s="1">
        <v>0</v>
      </c>
      <c r="S31" s="29">
        <f t="shared" si="2"/>
        <v>5.75</v>
      </c>
      <c r="T31" s="1">
        <v>0.8</v>
      </c>
      <c r="U31" s="1">
        <v>1.5</v>
      </c>
      <c r="V31" s="1">
        <v>13</v>
      </c>
      <c r="W31" s="27">
        <f t="shared" si="0"/>
        <v>24.776190476142858</v>
      </c>
      <c r="X31" s="1"/>
      <c r="Y31" s="28">
        <f t="shared" si="3"/>
        <v>24.776190476142858</v>
      </c>
      <c r="Z31" s="6"/>
    </row>
    <row r="32" spans="1:26" ht="15.75" thickBot="1">
      <c r="A32" s="1">
        <v>22</v>
      </c>
      <c r="B32" s="5">
        <v>13018019119</v>
      </c>
      <c r="C32" s="5" t="s">
        <v>48</v>
      </c>
      <c r="D32" s="1">
        <v>1.5</v>
      </c>
      <c r="E32" s="1">
        <v>11</v>
      </c>
      <c r="F32" s="1">
        <v>6</v>
      </c>
      <c r="G32" s="1">
        <v>13</v>
      </c>
      <c r="H32" s="1">
        <v>11.5</v>
      </c>
      <c r="I32" s="1">
        <v>0</v>
      </c>
      <c r="J32" s="1">
        <v>0</v>
      </c>
      <c r="K32" s="1">
        <v>0</v>
      </c>
      <c r="L32" s="1">
        <v>18</v>
      </c>
      <c r="M32" s="1">
        <v>18</v>
      </c>
      <c r="N32" s="23">
        <f t="shared" si="1"/>
        <v>5.6428571428571432</v>
      </c>
      <c r="O32" s="1">
        <v>8.5</v>
      </c>
      <c r="P32" s="1">
        <v>0</v>
      </c>
      <c r="Q32" s="1">
        <v>0</v>
      </c>
      <c r="R32" s="1">
        <v>10</v>
      </c>
      <c r="S32" s="29">
        <f t="shared" si="2"/>
        <v>4.625</v>
      </c>
      <c r="T32" s="1">
        <v>0.5</v>
      </c>
      <c r="U32" s="1">
        <v>2.5</v>
      </c>
      <c r="V32" s="1">
        <v>11</v>
      </c>
      <c r="W32" s="27">
        <f t="shared" si="0"/>
        <v>24.267857142857142</v>
      </c>
      <c r="X32" s="1"/>
      <c r="Y32" s="28">
        <f t="shared" si="3"/>
        <v>24.267857142857142</v>
      </c>
      <c r="Z32" s="6"/>
    </row>
    <row r="33" spans="1:26" ht="15.75" thickBot="1">
      <c r="A33" s="1">
        <v>23</v>
      </c>
      <c r="B33" s="5">
        <v>13018019120</v>
      </c>
      <c r="C33" s="5" t="s">
        <v>49</v>
      </c>
      <c r="D33" s="1">
        <v>2.5</v>
      </c>
      <c r="E33" s="1">
        <v>9</v>
      </c>
      <c r="F33" s="1">
        <v>10</v>
      </c>
      <c r="G33" s="1">
        <v>8</v>
      </c>
      <c r="H33" s="1">
        <v>11</v>
      </c>
      <c r="I33" s="1">
        <v>13.33333333</v>
      </c>
      <c r="J33" s="1">
        <v>12</v>
      </c>
      <c r="K33" s="1">
        <v>6.6666666670000003</v>
      </c>
      <c r="L33" s="1">
        <v>0</v>
      </c>
      <c r="M33" s="1">
        <v>0</v>
      </c>
      <c r="N33" s="23">
        <f t="shared" si="1"/>
        <v>4.9999999997857145</v>
      </c>
      <c r="O33" s="1">
        <v>8.5</v>
      </c>
      <c r="P33" s="1">
        <v>9</v>
      </c>
      <c r="Q33" s="1">
        <v>9</v>
      </c>
      <c r="R33" s="1">
        <v>0</v>
      </c>
      <c r="S33" s="29">
        <f t="shared" si="2"/>
        <v>6.625</v>
      </c>
      <c r="T33" s="1">
        <v>1.5</v>
      </c>
      <c r="U33" s="1">
        <v>2.5</v>
      </c>
      <c r="V33" s="1">
        <v>7</v>
      </c>
      <c r="W33" s="27">
        <f t="shared" si="0"/>
        <v>22.624999999785715</v>
      </c>
      <c r="X33" s="1"/>
      <c r="Y33" s="28">
        <f t="shared" si="3"/>
        <v>22.624999999785715</v>
      </c>
      <c r="Z33" s="6"/>
    </row>
    <row r="34" spans="1:26" ht="19.5" customHeight="1" thickBot="1">
      <c r="A34" s="1">
        <v>24</v>
      </c>
      <c r="B34" s="5">
        <v>13018019121</v>
      </c>
      <c r="C34" s="5" t="s">
        <v>50</v>
      </c>
      <c r="D34" s="1">
        <v>4.5</v>
      </c>
      <c r="E34" s="1">
        <v>9</v>
      </c>
      <c r="F34" s="1">
        <v>15</v>
      </c>
      <c r="G34" s="1">
        <v>7.5</v>
      </c>
      <c r="H34" s="1">
        <v>15</v>
      </c>
      <c r="I34" s="1">
        <v>10.66666667</v>
      </c>
      <c r="J34" s="1">
        <v>10.66666667</v>
      </c>
      <c r="K34" s="1">
        <v>6.6666666670000003</v>
      </c>
      <c r="L34" s="1">
        <v>0</v>
      </c>
      <c r="M34" s="1">
        <v>0</v>
      </c>
      <c r="N34" s="23">
        <f t="shared" si="1"/>
        <v>5.3214285719285712</v>
      </c>
      <c r="O34" s="1">
        <v>9.5</v>
      </c>
      <c r="P34" s="1">
        <v>0</v>
      </c>
      <c r="Q34" s="1">
        <v>8</v>
      </c>
      <c r="R34" s="1">
        <v>0</v>
      </c>
      <c r="S34" s="29">
        <f t="shared" si="2"/>
        <v>4.375</v>
      </c>
      <c r="T34" s="1">
        <v>1.5</v>
      </c>
      <c r="U34" s="1">
        <v>2</v>
      </c>
      <c r="V34" s="1">
        <v>24.5</v>
      </c>
      <c r="W34" s="27">
        <f t="shared" si="0"/>
        <v>37.696428571928571</v>
      </c>
      <c r="X34" s="1"/>
      <c r="Y34" s="28">
        <f t="shared" si="3"/>
        <v>37.696428571928571</v>
      </c>
      <c r="Z34" s="6"/>
    </row>
    <row r="35" spans="1:26" ht="15.75" thickBot="1">
      <c r="A35" s="1">
        <v>25</v>
      </c>
      <c r="B35" s="5">
        <v>13018019126</v>
      </c>
      <c r="C35" s="5" t="s">
        <v>51</v>
      </c>
      <c r="D35" s="1">
        <v>0</v>
      </c>
      <c r="E35" s="1">
        <v>18</v>
      </c>
      <c r="F35" s="1">
        <v>15</v>
      </c>
      <c r="G35" s="1">
        <v>15</v>
      </c>
      <c r="H35" s="1">
        <v>16.5</v>
      </c>
      <c r="I35" s="1">
        <v>13.33333333</v>
      </c>
      <c r="J35" s="1">
        <v>13.33333333</v>
      </c>
      <c r="K35" s="1">
        <v>16</v>
      </c>
      <c r="L35" s="1">
        <v>0</v>
      </c>
      <c r="M35" s="1">
        <v>0</v>
      </c>
      <c r="N35" s="23">
        <f t="shared" si="1"/>
        <v>7.6547619042857145</v>
      </c>
      <c r="O35" s="1">
        <v>6</v>
      </c>
      <c r="P35" s="1">
        <v>10</v>
      </c>
      <c r="Q35" s="1">
        <v>10</v>
      </c>
      <c r="R35" s="1">
        <v>10</v>
      </c>
      <c r="S35" s="24">
        <f t="shared" si="2"/>
        <v>9</v>
      </c>
      <c r="T35" s="1">
        <v>2</v>
      </c>
      <c r="U35" s="1">
        <v>1.5</v>
      </c>
      <c r="V35" s="1">
        <v>22</v>
      </c>
      <c r="W35" s="27">
        <f t="shared" si="0"/>
        <v>42.154761904285714</v>
      </c>
      <c r="X35" s="1"/>
      <c r="Y35" s="28">
        <f t="shared" si="3"/>
        <v>42.154761904285714</v>
      </c>
      <c r="Z35" s="6"/>
    </row>
    <row r="36" spans="1:26" ht="15.75" thickBot="1">
      <c r="A36" s="1">
        <v>26</v>
      </c>
      <c r="B36" s="4">
        <v>13018019128</v>
      </c>
      <c r="C36" s="4" t="s">
        <v>52</v>
      </c>
      <c r="D36" s="1">
        <v>5.5</v>
      </c>
      <c r="E36" s="1">
        <v>14</v>
      </c>
      <c r="F36" s="1">
        <v>6</v>
      </c>
      <c r="G36" s="1">
        <v>8</v>
      </c>
      <c r="H36" s="1">
        <v>13</v>
      </c>
      <c r="I36" s="1">
        <v>16</v>
      </c>
      <c r="J36" s="1">
        <v>9.3333333330000006</v>
      </c>
      <c r="K36" s="1">
        <v>6.6666666670000003</v>
      </c>
      <c r="L36" s="1">
        <v>18</v>
      </c>
      <c r="M36" s="1">
        <v>10</v>
      </c>
      <c r="N36" s="23">
        <f t="shared" si="1"/>
        <v>6.3095238094999999</v>
      </c>
      <c r="O36" s="1">
        <v>6</v>
      </c>
      <c r="P36" s="1">
        <v>7.5</v>
      </c>
      <c r="Q36" s="1">
        <v>7.5</v>
      </c>
      <c r="R36" s="1">
        <v>10</v>
      </c>
      <c r="S36" s="29">
        <f t="shared" si="2"/>
        <v>7.75</v>
      </c>
      <c r="T36" s="1">
        <v>1</v>
      </c>
      <c r="U36" s="1">
        <v>2</v>
      </c>
      <c r="V36" s="1">
        <v>15</v>
      </c>
      <c r="W36" s="27">
        <f t="shared" si="0"/>
        <v>32.0595238095</v>
      </c>
      <c r="X36" s="1"/>
      <c r="Y36" s="28">
        <f t="shared" si="3"/>
        <v>32.0595238095</v>
      </c>
      <c r="Z36" s="6"/>
    </row>
    <row r="37" spans="1:26" ht="15.75" thickBot="1">
      <c r="A37" s="1">
        <v>27</v>
      </c>
      <c r="B37" s="5">
        <v>13018019132</v>
      </c>
      <c r="C37" s="5" t="s">
        <v>53</v>
      </c>
      <c r="D37" s="1">
        <v>3.5</v>
      </c>
      <c r="E37" s="1">
        <v>9</v>
      </c>
      <c r="F37" s="1">
        <v>8</v>
      </c>
      <c r="G37" s="1">
        <v>7</v>
      </c>
      <c r="H37" s="1">
        <v>19</v>
      </c>
      <c r="I37" s="1">
        <v>16</v>
      </c>
      <c r="J37" s="1">
        <v>6.6666666670000003</v>
      </c>
      <c r="K37" s="1">
        <v>4</v>
      </c>
      <c r="L37" s="1">
        <v>0</v>
      </c>
      <c r="M37" s="1">
        <v>0</v>
      </c>
      <c r="N37" s="23">
        <f t="shared" si="1"/>
        <v>4.9761904762142857</v>
      </c>
      <c r="O37" s="1">
        <v>7</v>
      </c>
      <c r="P37" s="1">
        <v>10</v>
      </c>
      <c r="Q37" s="1">
        <v>8.5</v>
      </c>
      <c r="R37" s="1">
        <v>10</v>
      </c>
      <c r="S37" s="29">
        <f t="shared" si="2"/>
        <v>8.875</v>
      </c>
      <c r="T37" s="1">
        <v>1.5</v>
      </c>
      <c r="U37" s="1">
        <v>2.5</v>
      </c>
      <c r="V37" s="1">
        <v>18</v>
      </c>
      <c r="W37" s="27">
        <f t="shared" si="0"/>
        <v>35.851190476214285</v>
      </c>
      <c r="X37" s="1"/>
      <c r="Y37" s="28">
        <f t="shared" si="3"/>
        <v>35.851190476214285</v>
      </c>
      <c r="Z37" s="6"/>
    </row>
    <row r="38" spans="1:26" ht="15.75" thickBot="1">
      <c r="A38" s="1">
        <v>28</v>
      </c>
      <c r="B38" s="5">
        <v>13018019135</v>
      </c>
      <c r="C38" s="5" t="s">
        <v>54</v>
      </c>
      <c r="D38" s="1">
        <v>4</v>
      </c>
      <c r="E38" s="1">
        <v>0</v>
      </c>
      <c r="F38" s="1">
        <v>10</v>
      </c>
      <c r="G38" s="1">
        <v>8</v>
      </c>
      <c r="H38" s="1">
        <v>11</v>
      </c>
      <c r="I38" s="1">
        <v>10.66666667</v>
      </c>
      <c r="J38" s="1">
        <v>10.66666667</v>
      </c>
      <c r="K38" s="1">
        <v>1.3333333329999999</v>
      </c>
      <c r="L38" s="1">
        <v>18</v>
      </c>
      <c r="M38" s="1">
        <v>18</v>
      </c>
      <c r="N38" s="23">
        <f t="shared" si="1"/>
        <v>6.1666666671428567</v>
      </c>
      <c r="O38" s="1">
        <v>7</v>
      </c>
      <c r="P38" s="1">
        <v>7</v>
      </c>
      <c r="Q38" s="1">
        <v>7.5</v>
      </c>
      <c r="R38" s="1">
        <v>10</v>
      </c>
      <c r="S38" s="29">
        <f t="shared" si="2"/>
        <v>7.875</v>
      </c>
      <c r="T38" s="1">
        <v>1.5</v>
      </c>
      <c r="U38" s="1">
        <v>2</v>
      </c>
      <c r="V38" s="1">
        <v>17</v>
      </c>
      <c r="W38" s="27">
        <f t="shared" si="0"/>
        <v>34.541666667142856</v>
      </c>
      <c r="X38" s="1"/>
      <c r="Y38" s="28">
        <f t="shared" si="3"/>
        <v>34.541666667142856</v>
      </c>
      <c r="Z38" s="6"/>
    </row>
    <row r="39" spans="1:26" ht="15.75" thickBot="1">
      <c r="A39" s="1">
        <v>29</v>
      </c>
      <c r="B39" s="5">
        <v>13018019136</v>
      </c>
      <c r="C39" s="5" t="s">
        <v>55</v>
      </c>
      <c r="D39" s="1">
        <v>10.5</v>
      </c>
      <c r="E39" s="1">
        <v>10</v>
      </c>
      <c r="F39" s="1">
        <v>12</v>
      </c>
      <c r="G39" s="1">
        <v>3.5</v>
      </c>
      <c r="H39" s="1">
        <v>13</v>
      </c>
      <c r="I39" s="1">
        <v>13.33333333</v>
      </c>
      <c r="J39" s="1">
        <v>18.666666670000001</v>
      </c>
      <c r="K39" s="1">
        <v>4</v>
      </c>
      <c r="L39" s="1">
        <v>18</v>
      </c>
      <c r="M39" s="1">
        <v>10</v>
      </c>
      <c r="N39" s="23">
        <f t="shared" si="1"/>
        <v>6.8214285714285712</v>
      </c>
      <c r="O39" s="1">
        <v>7</v>
      </c>
      <c r="P39" s="1">
        <v>7</v>
      </c>
      <c r="Q39" s="1">
        <v>8</v>
      </c>
      <c r="R39" s="1">
        <v>0</v>
      </c>
      <c r="S39" s="24">
        <f t="shared" si="2"/>
        <v>5.5</v>
      </c>
      <c r="T39" s="1">
        <v>0.5</v>
      </c>
      <c r="U39" s="1">
        <v>1.5</v>
      </c>
      <c r="V39" s="1">
        <v>22</v>
      </c>
      <c r="W39" s="27">
        <f t="shared" si="0"/>
        <v>36.321428571428569</v>
      </c>
      <c r="X39" s="1"/>
      <c r="Y39" s="28">
        <f t="shared" si="3"/>
        <v>36.321428571428569</v>
      </c>
      <c r="Z39" s="6"/>
    </row>
    <row r="40" spans="1:26" ht="15.75" thickBot="1">
      <c r="A40" s="1">
        <v>30</v>
      </c>
      <c r="B40" s="5">
        <v>13018019137</v>
      </c>
      <c r="C40" s="5" t="s">
        <v>56</v>
      </c>
      <c r="D40" s="1">
        <v>5.5</v>
      </c>
      <c r="E40" s="1">
        <v>11</v>
      </c>
      <c r="F40" s="1">
        <v>0</v>
      </c>
      <c r="G40" s="1">
        <v>0</v>
      </c>
      <c r="H40" s="1">
        <v>15</v>
      </c>
      <c r="I40" s="1">
        <v>9.3333333330000006</v>
      </c>
      <c r="J40" s="1">
        <v>12</v>
      </c>
      <c r="K40" s="1">
        <v>4</v>
      </c>
      <c r="L40" s="1">
        <v>18</v>
      </c>
      <c r="M40" s="1">
        <v>10</v>
      </c>
      <c r="N40" s="23">
        <f t="shared" si="1"/>
        <v>5.7738095237857143</v>
      </c>
      <c r="O40" s="1">
        <v>0</v>
      </c>
      <c r="P40" s="1">
        <v>8</v>
      </c>
      <c r="Q40" s="1">
        <v>8</v>
      </c>
      <c r="R40" s="1">
        <v>10</v>
      </c>
      <c r="S40" s="24">
        <f t="shared" si="2"/>
        <v>6.5</v>
      </c>
      <c r="T40" s="1">
        <v>0.5</v>
      </c>
      <c r="U40" s="1">
        <v>2</v>
      </c>
      <c r="V40" s="1">
        <v>9.5</v>
      </c>
      <c r="W40" s="27">
        <f t="shared" si="0"/>
        <v>24.273809523785715</v>
      </c>
      <c r="X40" s="1"/>
      <c r="Y40" s="28">
        <f t="shared" si="3"/>
        <v>24.273809523785715</v>
      </c>
      <c r="Z40" s="6"/>
    </row>
    <row r="41" spans="1:26" ht="15.75" thickBot="1">
      <c r="A41" s="1">
        <v>31</v>
      </c>
      <c r="B41" s="5">
        <v>13018019140</v>
      </c>
      <c r="C41" s="5" t="s">
        <v>57</v>
      </c>
      <c r="D41" s="1">
        <v>4.5</v>
      </c>
      <c r="E41" s="1">
        <v>0</v>
      </c>
      <c r="F41" s="1">
        <v>10</v>
      </c>
      <c r="G41" s="1">
        <v>3</v>
      </c>
      <c r="H41" s="1">
        <v>10</v>
      </c>
      <c r="I41" s="1">
        <v>14.66666667</v>
      </c>
      <c r="J41" s="1">
        <v>14.66666667</v>
      </c>
      <c r="K41" s="1">
        <v>0.66666666699999999</v>
      </c>
      <c r="L41" s="1">
        <v>0</v>
      </c>
      <c r="M41" s="1">
        <v>0</v>
      </c>
      <c r="N41" s="23">
        <f t="shared" si="1"/>
        <v>4.1071428576428568</v>
      </c>
      <c r="O41" s="1">
        <v>6</v>
      </c>
      <c r="P41" s="1">
        <v>7</v>
      </c>
      <c r="Q41" s="1">
        <v>7</v>
      </c>
      <c r="R41" s="1">
        <v>10</v>
      </c>
      <c r="S41" s="24">
        <f t="shared" si="2"/>
        <v>7.5</v>
      </c>
      <c r="T41" s="1">
        <v>1.5</v>
      </c>
      <c r="U41" s="1">
        <v>2.5</v>
      </c>
      <c r="V41" s="1">
        <v>18</v>
      </c>
      <c r="W41" s="27">
        <f t="shared" si="0"/>
        <v>33.607142857642856</v>
      </c>
      <c r="X41" s="1"/>
      <c r="Y41" s="28">
        <f t="shared" si="3"/>
        <v>33.607142857642856</v>
      </c>
      <c r="Z41" s="6"/>
    </row>
    <row r="42" spans="1:26" ht="21.75" thickBot="1">
      <c r="A42" s="1">
        <v>32</v>
      </c>
      <c r="B42" s="5">
        <v>13018019145</v>
      </c>
      <c r="C42" s="5" t="s">
        <v>58</v>
      </c>
      <c r="D42" s="1">
        <v>0</v>
      </c>
      <c r="E42" s="1">
        <v>9</v>
      </c>
      <c r="F42" s="1">
        <v>12</v>
      </c>
      <c r="G42" s="1">
        <v>5.5</v>
      </c>
      <c r="H42" s="1">
        <v>15</v>
      </c>
      <c r="I42" s="1">
        <v>15.33333333</v>
      </c>
      <c r="J42" s="1">
        <v>8</v>
      </c>
      <c r="K42" s="1">
        <v>10.66666667</v>
      </c>
      <c r="L42" s="1">
        <v>18</v>
      </c>
      <c r="M42" s="1">
        <v>18</v>
      </c>
      <c r="N42" s="23">
        <f t="shared" si="1"/>
        <v>7</v>
      </c>
      <c r="O42" s="1">
        <v>9.5</v>
      </c>
      <c r="P42" s="1">
        <v>8</v>
      </c>
      <c r="Q42" s="1">
        <v>8.5</v>
      </c>
      <c r="R42" s="1">
        <v>10</v>
      </c>
      <c r="S42" s="24">
        <f t="shared" si="2"/>
        <v>9</v>
      </c>
      <c r="T42" s="1">
        <v>1.5</v>
      </c>
      <c r="U42" s="1">
        <v>2</v>
      </c>
      <c r="V42" s="1">
        <v>10</v>
      </c>
      <c r="W42" s="27">
        <f t="shared" si="0"/>
        <v>29.5</v>
      </c>
      <c r="X42" s="1"/>
      <c r="Y42" s="28">
        <f t="shared" si="3"/>
        <v>29.5</v>
      </c>
      <c r="Z42" s="6"/>
    </row>
    <row r="43" spans="1:26" ht="15.75" thickBot="1">
      <c r="A43" s="1">
        <v>33</v>
      </c>
      <c r="B43" s="5">
        <v>13018019147</v>
      </c>
      <c r="C43" s="5" t="s">
        <v>59</v>
      </c>
      <c r="D43" s="1">
        <v>6.5</v>
      </c>
      <c r="E43" s="1">
        <v>5</v>
      </c>
      <c r="F43" s="1">
        <v>12</v>
      </c>
      <c r="G43" s="1">
        <v>0</v>
      </c>
      <c r="H43" s="1">
        <v>0</v>
      </c>
      <c r="I43" s="1">
        <v>13.33333333</v>
      </c>
      <c r="J43" s="1">
        <v>9.3333333330000006</v>
      </c>
      <c r="K43" s="1">
        <v>1.3333333329999999</v>
      </c>
      <c r="L43" s="1">
        <v>0</v>
      </c>
      <c r="M43" s="1">
        <v>0</v>
      </c>
      <c r="N43" s="23">
        <f t="shared" si="1"/>
        <v>3.3928571425714287</v>
      </c>
      <c r="O43" s="1">
        <v>6</v>
      </c>
      <c r="P43" s="1">
        <v>8</v>
      </c>
      <c r="Q43" s="1">
        <v>9.5</v>
      </c>
      <c r="R43" s="1">
        <v>10</v>
      </c>
      <c r="S43" s="29">
        <f t="shared" si="2"/>
        <v>8.375</v>
      </c>
      <c r="T43" s="1">
        <v>1.5</v>
      </c>
      <c r="U43" s="1">
        <v>2.5</v>
      </c>
      <c r="V43" s="1">
        <v>7</v>
      </c>
      <c r="W43" s="27">
        <f t="shared" si="0"/>
        <v>22.76785714257143</v>
      </c>
      <c r="X43" s="1"/>
      <c r="Y43" s="28">
        <f t="shared" si="3"/>
        <v>22.76785714257143</v>
      </c>
      <c r="Z43" s="6"/>
    </row>
    <row r="44" spans="1:26" s="2" customFormat="1" ht="15.75" thickBot="1">
      <c r="A44" s="3">
        <v>34</v>
      </c>
      <c r="B44" s="5">
        <v>13018019148</v>
      </c>
      <c r="C44" s="5" t="s">
        <v>60</v>
      </c>
      <c r="D44" s="1">
        <v>5.5</v>
      </c>
      <c r="E44" s="1">
        <v>0</v>
      </c>
      <c r="F44" s="1">
        <v>11</v>
      </c>
      <c r="G44" s="1">
        <v>0</v>
      </c>
      <c r="H44" s="1">
        <v>13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23">
        <f t="shared" si="1"/>
        <v>2.1071428571428572</v>
      </c>
      <c r="O44" s="1">
        <v>0</v>
      </c>
      <c r="P44" s="1">
        <v>0</v>
      </c>
      <c r="Q44" s="1">
        <v>0</v>
      </c>
      <c r="R44" s="1">
        <v>0</v>
      </c>
      <c r="S44" s="24">
        <f t="shared" si="2"/>
        <v>0</v>
      </c>
      <c r="T44" s="1">
        <v>0</v>
      </c>
      <c r="U44" s="1">
        <v>0</v>
      </c>
      <c r="V44" s="1">
        <v>12.5</v>
      </c>
      <c r="W44" s="27">
        <f t="shared" si="0"/>
        <v>14.607142857142858</v>
      </c>
      <c r="X44" s="30"/>
      <c r="Y44" s="28">
        <f t="shared" si="3"/>
        <v>14.607142857142858</v>
      </c>
      <c r="Z44" s="6" t="s">
        <v>80</v>
      </c>
    </row>
    <row r="45" spans="1:26" ht="15.75" thickBot="1">
      <c r="A45" s="1">
        <v>35</v>
      </c>
      <c r="B45" s="5">
        <v>13018019153</v>
      </c>
      <c r="C45" s="5" t="s">
        <v>61</v>
      </c>
      <c r="D45" s="1">
        <v>4</v>
      </c>
      <c r="E45" s="1">
        <v>10</v>
      </c>
      <c r="F45" s="1">
        <v>6</v>
      </c>
      <c r="G45" s="1">
        <v>1.5</v>
      </c>
      <c r="H45" s="1">
        <v>12</v>
      </c>
      <c r="I45" s="1">
        <v>16</v>
      </c>
      <c r="J45" s="1">
        <v>10.66666667</v>
      </c>
      <c r="K45" s="1">
        <v>0</v>
      </c>
      <c r="L45" s="1">
        <v>0</v>
      </c>
      <c r="M45" s="1">
        <v>0</v>
      </c>
      <c r="N45" s="23">
        <f t="shared" si="1"/>
        <v>4.2976190478571423</v>
      </c>
      <c r="O45" s="1">
        <v>4.5</v>
      </c>
      <c r="P45" s="1">
        <v>7</v>
      </c>
      <c r="Q45" s="1">
        <v>8</v>
      </c>
      <c r="R45" s="1">
        <v>10</v>
      </c>
      <c r="S45" s="29">
        <f t="shared" si="2"/>
        <v>7.375</v>
      </c>
      <c r="T45" s="1">
        <v>0.8</v>
      </c>
      <c r="U45" s="1">
        <v>2</v>
      </c>
      <c r="V45" s="1">
        <v>19</v>
      </c>
      <c r="W45" s="27">
        <f t="shared" si="0"/>
        <v>33.472619047857144</v>
      </c>
      <c r="X45" s="1"/>
      <c r="Y45" s="28">
        <f t="shared" si="3"/>
        <v>33.472619047857144</v>
      </c>
      <c r="Z45" s="6"/>
    </row>
    <row r="46" spans="1:26" ht="15.75" thickBot="1">
      <c r="A46" s="1">
        <v>36</v>
      </c>
      <c r="B46" s="5">
        <v>13018019158</v>
      </c>
      <c r="C46" s="5" t="s">
        <v>62</v>
      </c>
      <c r="D46" s="1">
        <v>1</v>
      </c>
      <c r="E46" s="1">
        <v>1</v>
      </c>
      <c r="F46" s="1"/>
      <c r="G46" s="1">
        <v>2.5</v>
      </c>
      <c r="H46" s="1">
        <v>10</v>
      </c>
      <c r="I46" s="1">
        <v>17.333333329999999</v>
      </c>
      <c r="J46" s="1">
        <v>2.6666666669999999</v>
      </c>
      <c r="K46" s="1">
        <v>1.3333333329999999</v>
      </c>
      <c r="L46" s="1">
        <v>0</v>
      </c>
      <c r="M46" s="1">
        <v>0</v>
      </c>
      <c r="N46" s="23">
        <f t="shared" si="1"/>
        <v>2.4880952378571424</v>
      </c>
      <c r="O46" s="1">
        <v>5</v>
      </c>
      <c r="P46" s="1">
        <v>0</v>
      </c>
      <c r="Q46" s="1">
        <v>0</v>
      </c>
      <c r="R46" s="1">
        <v>0</v>
      </c>
      <c r="S46" s="29">
        <f t="shared" si="2"/>
        <v>1.25</v>
      </c>
      <c r="T46" s="1">
        <v>0.25</v>
      </c>
      <c r="U46" s="1">
        <v>1.5</v>
      </c>
      <c r="V46" s="1">
        <v>9</v>
      </c>
      <c r="W46" s="27">
        <f t="shared" si="0"/>
        <v>14.488095237857141</v>
      </c>
      <c r="X46" s="1"/>
      <c r="Y46" s="28">
        <f t="shared" si="3"/>
        <v>14.488095237857141</v>
      </c>
      <c r="Z46" s="6"/>
    </row>
    <row r="47" spans="1:26" ht="15.75" thickBot="1">
      <c r="A47" s="1">
        <v>37</v>
      </c>
      <c r="B47" s="5">
        <v>13018019160</v>
      </c>
      <c r="C47" s="5" t="s">
        <v>63</v>
      </c>
      <c r="D47" s="1">
        <v>1.5</v>
      </c>
      <c r="E47" s="1">
        <v>16</v>
      </c>
      <c r="F47" s="1">
        <v>14</v>
      </c>
      <c r="G47" s="1">
        <v>15</v>
      </c>
      <c r="H47" s="1">
        <v>16</v>
      </c>
      <c r="I47" s="1">
        <v>19.333333329999999</v>
      </c>
      <c r="J47" s="1">
        <v>12</v>
      </c>
      <c r="K47" s="1">
        <v>14.66666667</v>
      </c>
      <c r="L47" s="1">
        <v>18</v>
      </c>
      <c r="M47" s="1">
        <v>10</v>
      </c>
      <c r="N47" s="23">
        <f t="shared" si="1"/>
        <v>8.0714285714285712</v>
      </c>
      <c r="O47" s="1">
        <v>9</v>
      </c>
      <c r="P47" s="1">
        <v>8.5</v>
      </c>
      <c r="Q47" s="1">
        <v>10</v>
      </c>
      <c r="R47" s="1">
        <v>0</v>
      </c>
      <c r="S47" s="29">
        <f t="shared" si="2"/>
        <v>6.875</v>
      </c>
      <c r="T47" s="1">
        <v>1.5</v>
      </c>
      <c r="U47" s="1">
        <v>1.5</v>
      </c>
      <c r="V47" s="1">
        <v>8.5</v>
      </c>
      <c r="W47" s="27">
        <f t="shared" si="0"/>
        <v>26.446428571428569</v>
      </c>
      <c r="X47" s="1"/>
      <c r="Y47" s="28">
        <f t="shared" si="3"/>
        <v>26.446428571428569</v>
      </c>
      <c r="Z47" s="6"/>
    </row>
    <row r="48" spans="1:26" ht="15.75" thickBot="1">
      <c r="A48" s="1">
        <v>38</v>
      </c>
      <c r="B48" s="5">
        <v>13018019169</v>
      </c>
      <c r="C48" s="5" t="s">
        <v>64</v>
      </c>
      <c r="D48" s="1">
        <v>3.5</v>
      </c>
      <c r="E48" s="1">
        <v>0</v>
      </c>
      <c r="F48" s="1">
        <v>5</v>
      </c>
      <c r="G48" s="1">
        <v>9</v>
      </c>
      <c r="H48" s="1">
        <v>4</v>
      </c>
      <c r="I48" s="1">
        <v>20</v>
      </c>
      <c r="J48" s="1">
        <v>9.3333333330000006</v>
      </c>
      <c r="K48" s="1">
        <v>7.3333333329999997</v>
      </c>
      <c r="L48" s="1"/>
      <c r="M48" s="1"/>
      <c r="N48" s="23">
        <f t="shared" si="1"/>
        <v>3.6190476189999998</v>
      </c>
      <c r="O48" s="1">
        <v>6</v>
      </c>
      <c r="P48" s="1">
        <v>8</v>
      </c>
      <c r="Q48" s="1">
        <v>9</v>
      </c>
      <c r="R48" s="1">
        <v>10</v>
      </c>
      <c r="S48" s="29">
        <f t="shared" si="2"/>
        <v>8.25</v>
      </c>
      <c r="T48" s="1">
        <v>0.8</v>
      </c>
      <c r="U48" s="1">
        <v>1</v>
      </c>
      <c r="V48" s="1">
        <v>16</v>
      </c>
      <c r="W48" s="27">
        <f t="shared" si="0"/>
        <v>29.669047619000001</v>
      </c>
      <c r="X48" s="1"/>
      <c r="Y48" s="28">
        <f t="shared" si="3"/>
        <v>29.669047619000001</v>
      </c>
      <c r="Z48" s="6"/>
    </row>
    <row r="49" spans="1:26" ht="15.75" thickBot="1">
      <c r="A49" s="1">
        <v>39</v>
      </c>
      <c r="B49" s="5">
        <v>13018019172</v>
      </c>
      <c r="C49" s="5" t="s">
        <v>65</v>
      </c>
      <c r="D49" s="1">
        <v>11.5</v>
      </c>
      <c r="E49" s="1">
        <v>15</v>
      </c>
      <c r="F49" s="1">
        <v>17</v>
      </c>
      <c r="G49" s="1">
        <v>15</v>
      </c>
      <c r="H49" s="1">
        <v>15.5</v>
      </c>
      <c r="I49" s="1">
        <v>0</v>
      </c>
      <c r="J49" s="1">
        <v>0</v>
      </c>
      <c r="K49" s="1">
        <v>0</v>
      </c>
      <c r="L49" s="1">
        <v>18</v>
      </c>
      <c r="M49" s="1">
        <v>10</v>
      </c>
      <c r="N49" s="23">
        <f t="shared" si="1"/>
        <v>7.2857142857142856</v>
      </c>
      <c r="O49" s="1">
        <v>6</v>
      </c>
      <c r="P49" s="1">
        <v>7</v>
      </c>
      <c r="Q49" s="1">
        <v>8</v>
      </c>
      <c r="R49" s="1">
        <v>10</v>
      </c>
      <c r="S49" s="29">
        <f t="shared" si="2"/>
        <v>7.75</v>
      </c>
      <c r="T49" s="1">
        <v>1</v>
      </c>
      <c r="U49" s="1">
        <v>3</v>
      </c>
      <c r="V49" s="1">
        <v>24</v>
      </c>
      <c r="W49" s="27">
        <f t="shared" si="0"/>
        <v>43.035714285714285</v>
      </c>
      <c r="X49" s="1"/>
      <c r="Y49" s="28">
        <f t="shared" si="3"/>
        <v>43.035714285714285</v>
      </c>
      <c r="Z49" s="6"/>
    </row>
    <row r="50" spans="1:26" ht="15.75" thickBot="1">
      <c r="A50" s="1">
        <v>40</v>
      </c>
      <c r="B50" s="5">
        <v>13018019181</v>
      </c>
      <c r="C50" s="5" t="s">
        <v>66</v>
      </c>
      <c r="D50" s="1">
        <v>2</v>
      </c>
      <c r="E50" s="1">
        <v>14</v>
      </c>
      <c r="F50" s="1">
        <v>10</v>
      </c>
      <c r="G50" s="1">
        <v>8</v>
      </c>
      <c r="H50" s="1">
        <v>12</v>
      </c>
      <c r="I50" s="1">
        <v>18</v>
      </c>
      <c r="J50" s="1">
        <v>16</v>
      </c>
      <c r="K50" s="1">
        <v>18</v>
      </c>
      <c r="L50" s="1">
        <v>18</v>
      </c>
      <c r="M50" s="1">
        <v>18</v>
      </c>
      <c r="N50" s="23">
        <f t="shared" si="1"/>
        <v>8.1428571428571423</v>
      </c>
      <c r="O50" s="1">
        <v>7</v>
      </c>
      <c r="P50" s="1">
        <v>7</v>
      </c>
      <c r="Q50" s="1">
        <v>10</v>
      </c>
      <c r="R50" s="1">
        <v>0</v>
      </c>
      <c r="S50" s="24">
        <f t="shared" si="2"/>
        <v>6</v>
      </c>
      <c r="T50" s="1">
        <v>2</v>
      </c>
      <c r="U50" s="1">
        <v>3</v>
      </c>
      <c r="V50" s="1">
        <v>15.5</v>
      </c>
      <c r="W50" s="27">
        <f t="shared" si="0"/>
        <v>34.642857142857139</v>
      </c>
      <c r="X50" s="1"/>
      <c r="Y50" s="28">
        <f t="shared" si="3"/>
        <v>34.642857142857139</v>
      </c>
      <c r="Z50" s="6"/>
    </row>
    <row r="51" spans="1:26" ht="15.75" thickBot="1">
      <c r="A51" s="1">
        <v>41</v>
      </c>
      <c r="B51" s="5">
        <v>101519215</v>
      </c>
      <c r="C51" s="5" t="s">
        <v>67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23">
        <f t="shared" si="1"/>
        <v>0</v>
      </c>
      <c r="O51" s="1">
        <v>0</v>
      </c>
      <c r="P51" s="1">
        <v>0</v>
      </c>
      <c r="Q51" s="1">
        <v>0</v>
      </c>
      <c r="R51" s="1">
        <v>0</v>
      </c>
      <c r="S51" s="24">
        <f t="shared" si="2"/>
        <v>0</v>
      </c>
      <c r="T51" s="1">
        <v>0</v>
      </c>
      <c r="U51" s="1">
        <v>0</v>
      </c>
      <c r="V51" s="1">
        <v>0</v>
      </c>
      <c r="W51" s="27">
        <f t="shared" si="0"/>
        <v>0</v>
      </c>
      <c r="X51" s="1"/>
      <c r="Y51" s="28">
        <f t="shared" si="3"/>
        <v>0</v>
      </c>
      <c r="Z51" s="6" t="s">
        <v>80</v>
      </c>
    </row>
    <row r="52" spans="1:26" ht="15.75" thickBot="1">
      <c r="A52" s="1">
        <v>42</v>
      </c>
      <c r="B52" s="5">
        <v>111619216</v>
      </c>
      <c r="C52" s="5" t="s">
        <v>68</v>
      </c>
      <c r="D52" s="1">
        <v>2</v>
      </c>
      <c r="E52" s="1">
        <v>5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23">
        <f t="shared" si="1"/>
        <v>0.5</v>
      </c>
      <c r="O52" s="1">
        <v>9</v>
      </c>
      <c r="P52" s="1">
        <v>0</v>
      </c>
      <c r="Q52" s="1">
        <v>0</v>
      </c>
      <c r="R52" s="1">
        <v>0</v>
      </c>
      <c r="S52" s="29">
        <f t="shared" si="2"/>
        <v>2.25</v>
      </c>
      <c r="T52" s="1">
        <v>0.25</v>
      </c>
      <c r="U52" s="1">
        <v>1</v>
      </c>
      <c r="V52" s="1">
        <v>23</v>
      </c>
      <c r="W52" s="27">
        <f t="shared" si="0"/>
        <v>27</v>
      </c>
      <c r="X52" s="1"/>
      <c r="Y52" s="28">
        <f t="shared" si="3"/>
        <v>27</v>
      </c>
      <c r="Z52" s="6"/>
    </row>
    <row r="53" spans="1:26" ht="21.75" thickBot="1">
      <c r="A53" s="1">
        <v>43</v>
      </c>
      <c r="B53" s="4">
        <v>12002070002</v>
      </c>
      <c r="C53" s="4" t="s">
        <v>69</v>
      </c>
      <c r="D53" s="1">
        <v>7.5</v>
      </c>
      <c r="E53" s="1">
        <v>8</v>
      </c>
      <c r="F53" s="1">
        <v>17</v>
      </c>
      <c r="G53" s="1">
        <v>16</v>
      </c>
      <c r="H53" s="1">
        <v>14.5</v>
      </c>
      <c r="I53" s="1">
        <v>14.66666667</v>
      </c>
      <c r="J53" s="1">
        <v>13.33333333</v>
      </c>
      <c r="K53" s="1">
        <v>10.66666667</v>
      </c>
      <c r="L53" s="1">
        <v>0</v>
      </c>
      <c r="M53" s="1">
        <v>0</v>
      </c>
      <c r="N53" s="23">
        <f t="shared" si="1"/>
        <v>6.7261904764285712</v>
      </c>
      <c r="O53" s="1">
        <v>8.5</v>
      </c>
      <c r="P53" s="1">
        <v>7</v>
      </c>
      <c r="Q53" s="1">
        <v>7.5</v>
      </c>
      <c r="R53" s="1">
        <v>10</v>
      </c>
      <c r="S53" s="29">
        <f t="shared" si="2"/>
        <v>8.25</v>
      </c>
      <c r="T53" s="1">
        <v>1.5</v>
      </c>
      <c r="U53" s="1">
        <v>2.5</v>
      </c>
      <c r="V53" s="1">
        <v>21</v>
      </c>
      <c r="W53" s="27">
        <f t="shared" si="0"/>
        <v>39.97619047642857</v>
      </c>
      <c r="X53" s="1"/>
      <c r="Y53" s="28">
        <f t="shared" si="3"/>
        <v>39.97619047642857</v>
      </c>
      <c r="Z53" s="6"/>
    </row>
    <row r="54" spans="1:26" ht="15.75" thickBot="1">
      <c r="A54" s="1">
        <v>44</v>
      </c>
      <c r="B54" s="5">
        <v>12002070003</v>
      </c>
      <c r="C54" s="5" t="s">
        <v>70</v>
      </c>
      <c r="D54" s="1">
        <v>1.5</v>
      </c>
      <c r="E54" s="1">
        <v>14</v>
      </c>
      <c r="F54" s="1">
        <v>20</v>
      </c>
      <c r="G54" s="1">
        <v>13</v>
      </c>
      <c r="H54" s="1">
        <v>0</v>
      </c>
      <c r="I54" s="1">
        <v>14.66666667</v>
      </c>
      <c r="J54" s="1">
        <v>16</v>
      </c>
      <c r="K54" s="1">
        <v>10.66666667</v>
      </c>
      <c r="L54" s="1">
        <v>20</v>
      </c>
      <c r="M54" s="1">
        <v>20</v>
      </c>
      <c r="N54" s="23">
        <f t="shared" si="1"/>
        <v>8.4047619049999991</v>
      </c>
      <c r="O54" s="1">
        <v>9</v>
      </c>
      <c r="P54" s="1">
        <v>9</v>
      </c>
      <c r="Q54" s="1">
        <v>0</v>
      </c>
      <c r="R54" s="1">
        <v>10</v>
      </c>
      <c r="S54" s="29">
        <f t="shared" si="2"/>
        <v>7</v>
      </c>
      <c r="T54" s="1">
        <v>1</v>
      </c>
      <c r="U54" s="1">
        <v>2.5</v>
      </c>
      <c r="V54" s="1">
        <v>18</v>
      </c>
      <c r="W54" s="27">
        <f t="shared" si="0"/>
        <v>36.904761905000001</v>
      </c>
      <c r="X54" s="1"/>
      <c r="Y54" s="28">
        <f t="shared" si="3"/>
        <v>36.904761905000001</v>
      </c>
      <c r="Z54" s="6"/>
    </row>
    <row r="55" spans="1:26" ht="15.75" thickBot="1">
      <c r="A55" s="1">
        <v>45</v>
      </c>
      <c r="B55" s="5">
        <v>12002070004</v>
      </c>
      <c r="C55" s="5" t="s">
        <v>71</v>
      </c>
      <c r="D55" s="1">
        <v>6.5</v>
      </c>
      <c r="E55" s="1">
        <v>11</v>
      </c>
      <c r="F55" s="1">
        <v>19</v>
      </c>
      <c r="G55" s="1">
        <v>5.5</v>
      </c>
      <c r="H55" s="1">
        <v>0</v>
      </c>
      <c r="I55" s="1">
        <v>12</v>
      </c>
      <c r="J55" s="1">
        <v>13.33333333</v>
      </c>
      <c r="K55" s="1">
        <v>2.6666666669999999</v>
      </c>
      <c r="L55" s="1">
        <v>20</v>
      </c>
      <c r="M55" s="1">
        <v>20</v>
      </c>
      <c r="N55" s="23">
        <f t="shared" si="1"/>
        <v>7.2738095235714288</v>
      </c>
      <c r="O55" s="1">
        <v>9</v>
      </c>
      <c r="P55" s="1">
        <v>9</v>
      </c>
      <c r="Q55" s="1">
        <v>0</v>
      </c>
      <c r="R55" s="1">
        <v>10</v>
      </c>
      <c r="S55" s="24">
        <f t="shared" si="2"/>
        <v>7</v>
      </c>
      <c r="T55" s="1">
        <v>1</v>
      </c>
      <c r="U55" s="1">
        <v>2.5</v>
      </c>
      <c r="V55" s="1">
        <v>22.5</v>
      </c>
      <c r="W55" s="27">
        <f t="shared" si="0"/>
        <v>40.27380952357143</v>
      </c>
      <c r="X55" s="1"/>
      <c r="Y55" s="28">
        <f t="shared" si="3"/>
        <v>40.27380952357143</v>
      </c>
      <c r="Z55" s="6"/>
    </row>
    <row r="56" spans="1:26" ht="15.75" thickBot="1">
      <c r="A56" s="1">
        <v>46</v>
      </c>
      <c r="B56" s="5">
        <v>12002070005</v>
      </c>
      <c r="C56" s="5" t="s">
        <v>72</v>
      </c>
      <c r="D56" s="1">
        <v>12.5</v>
      </c>
      <c r="E56" s="1">
        <v>20</v>
      </c>
      <c r="F56" s="1">
        <v>20</v>
      </c>
      <c r="G56" s="1">
        <v>0</v>
      </c>
      <c r="H56" s="1">
        <v>14</v>
      </c>
      <c r="I56" s="1">
        <v>10.66666667</v>
      </c>
      <c r="J56" s="1">
        <v>10.66666667</v>
      </c>
      <c r="K56" s="1">
        <v>10.66666667</v>
      </c>
      <c r="L56" s="1">
        <v>0</v>
      </c>
      <c r="M56" s="1">
        <v>0</v>
      </c>
      <c r="N56" s="23">
        <f t="shared" si="1"/>
        <v>7.0357142864285711</v>
      </c>
      <c r="O56" s="1">
        <v>0</v>
      </c>
      <c r="P56" s="1">
        <v>0</v>
      </c>
      <c r="Q56" s="1">
        <v>0</v>
      </c>
      <c r="R56" s="1">
        <v>10</v>
      </c>
      <c r="S56" s="24">
        <f t="shared" si="2"/>
        <v>2.5</v>
      </c>
      <c r="T56" s="1">
        <v>0.25</v>
      </c>
      <c r="U56" s="1">
        <v>1</v>
      </c>
      <c r="V56" s="1">
        <v>18.5</v>
      </c>
      <c r="W56" s="27">
        <f t="shared" si="0"/>
        <v>29.285714286428572</v>
      </c>
      <c r="X56" s="1"/>
      <c r="Y56" s="28">
        <f t="shared" si="3"/>
        <v>29.285714286428572</v>
      </c>
      <c r="Z56" s="6"/>
    </row>
    <row r="57" spans="1:26" ht="15.75" thickBot="1">
      <c r="A57" s="1">
        <v>47</v>
      </c>
      <c r="B57" s="5">
        <v>12002070006</v>
      </c>
      <c r="C57" s="5" t="s">
        <v>73</v>
      </c>
      <c r="D57" s="1">
        <v>8.5</v>
      </c>
      <c r="E57" s="1">
        <v>11</v>
      </c>
      <c r="F57" s="1">
        <v>13</v>
      </c>
      <c r="G57" s="1">
        <v>2</v>
      </c>
      <c r="H57" s="1">
        <v>13</v>
      </c>
      <c r="I57" s="1">
        <v>13.33333333</v>
      </c>
      <c r="J57" s="1">
        <v>6.6666666670000003</v>
      </c>
      <c r="K57" s="1">
        <v>1.3333333329999999</v>
      </c>
      <c r="L57" s="1">
        <v>20</v>
      </c>
      <c r="M57" s="1">
        <v>20</v>
      </c>
      <c r="N57" s="23">
        <f t="shared" si="1"/>
        <v>7.0595238092857144</v>
      </c>
      <c r="O57" s="1">
        <v>8.5</v>
      </c>
      <c r="P57" s="1">
        <v>8</v>
      </c>
      <c r="Q57" s="1">
        <v>7</v>
      </c>
      <c r="R57" s="1">
        <v>10</v>
      </c>
      <c r="S57" s="29">
        <f t="shared" si="2"/>
        <v>8.375</v>
      </c>
      <c r="T57" s="1">
        <v>0.25</v>
      </c>
      <c r="U57" s="1">
        <v>1.5</v>
      </c>
      <c r="V57" s="1">
        <v>21</v>
      </c>
      <c r="W57" s="27">
        <f t="shared" si="0"/>
        <v>38.184523809285714</v>
      </c>
      <c r="X57" s="1"/>
      <c r="Y57" s="28">
        <f t="shared" si="3"/>
        <v>38.184523809285714</v>
      </c>
      <c r="Z57" s="6"/>
    </row>
    <row r="58" spans="1:26" ht="15.75" thickBot="1">
      <c r="A58" s="1">
        <v>48</v>
      </c>
      <c r="B58" s="5">
        <v>12002070007</v>
      </c>
      <c r="C58" s="5" t="s">
        <v>74</v>
      </c>
      <c r="D58" s="1">
        <v>6.5</v>
      </c>
      <c r="E58" s="1">
        <v>10</v>
      </c>
      <c r="F58" s="1">
        <v>17</v>
      </c>
      <c r="G58" s="1">
        <v>3.5</v>
      </c>
      <c r="H58" s="1">
        <v>12</v>
      </c>
      <c r="I58" s="1">
        <v>10.66666667</v>
      </c>
      <c r="J58" s="1">
        <v>6.6666666670000003</v>
      </c>
      <c r="K58" s="1">
        <v>0.66666666699999999</v>
      </c>
      <c r="L58" s="1">
        <v>0</v>
      </c>
      <c r="M58" s="1">
        <v>0</v>
      </c>
      <c r="N58" s="23">
        <f t="shared" si="1"/>
        <v>4.7380952383571424</v>
      </c>
      <c r="O58" s="1">
        <v>8.5</v>
      </c>
      <c r="P58" s="1">
        <v>7</v>
      </c>
      <c r="Q58" s="1">
        <v>7.5</v>
      </c>
      <c r="R58" s="1">
        <v>10</v>
      </c>
      <c r="S58" s="29">
        <f t="shared" si="2"/>
        <v>8.25</v>
      </c>
      <c r="T58" s="1">
        <v>1.25</v>
      </c>
      <c r="U58" s="1">
        <v>2</v>
      </c>
      <c r="V58" s="1">
        <v>10.5</v>
      </c>
      <c r="W58" s="27">
        <f t="shared" si="0"/>
        <v>26.738095238357143</v>
      </c>
      <c r="X58" s="1"/>
      <c r="Y58" s="28">
        <f t="shared" si="3"/>
        <v>26.738095238357143</v>
      </c>
      <c r="Z58" s="6"/>
    </row>
    <row r="59" spans="1:26" ht="15.75" thickBot="1">
      <c r="A59" s="1">
        <v>49</v>
      </c>
      <c r="B59" s="5">
        <v>12002070008</v>
      </c>
      <c r="C59" s="5" t="s">
        <v>75</v>
      </c>
      <c r="D59" s="1">
        <v>6.5</v>
      </c>
      <c r="E59" s="1">
        <v>7</v>
      </c>
      <c r="F59" s="1">
        <v>0</v>
      </c>
      <c r="G59" s="1">
        <v>4</v>
      </c>
      <c r="H59" s="1">
        <v>6.5</v>
      </c>
      <c r="I59" s="1">
        <v>10.66666667</v>
      </c>
      <c r="J59" s="1">
        <v>4.6666666670000003</v>
      </c>
      <c r="K59" s="1">
        <v>1.3333333329999999</v>
      </c>
      <c r="L59" s="1">
        <v>0</v>
      </c>
      <c r="M59" s="1">
        <v>0</v>
      </c>
      <c r="N59" s="23">
        <f t="shared" si="1"/>
        <v>2.904761905</v>
      </c>
      <c r="O59" s="1">
        <v>7.5</v>
      </c>
      <c r="P59" s="1">
        <v>0</v>
      </c>
      <c r="Q59" s="1">
        <v>8</v>
      </c>
      <c r="R59" s="1">
        <v>0</v>
      </c>
      <c r="S59" s="29">
        <f t="shared" si="2"/>
        <v>3.875</v>
      </c>
      <c r="T59" s="1">
        <v>0</v>
      </c>
      <c r="U59" s="1">
        <v>0</v>
      </c>
      <c r="V59" s="1">
        <v>4</v>
      </c>
      <c r="W59" s="27">
        <f t="shared" si="0"/>
        <v>10.779761905000001</v>
      </c>
      <c r="X59" s="1"/>
      <c r="Y59" s="28">
        <f t="shared" si="3"/>
        <v>10.779761905000001</v>
      </c>
      <c r="Z59" s="6" t="s">
        <v>80</v>
      </c>
    </row>
    <row r="60" spans="1:26" ht="15.75" thickBot="1">
      <c r="A60" s="1">
        <v>50</v>
      </c>
      <c r="B60" s="5">
        <v>14006070004</v>
      </c>
      <c r="C60" s="5" t="s">
        <v>76</v>
      </c>
      <c r="D60" s="1">
        <v>5.5</v>
      </c>
      <c r="E60" s="1">
        <v>12</v>
      </c>
      <c r="F60" s="1">
        <v>19</v>
      </c>
      <c r="G60" s="1">
        <v>11</v>
      </c>
      <c r="H60" s="1">
        <v>16.5</v>
      </c>
      <c r="I60" s="1">
        <v>20</v>
      </c>
      <c r="J60" s="1">
        <v>9.3333333330000006</v>
      </c>
      <c r="K60" s="1">
        <v>10.66666667</v>
      </c>
      <c r="L60" s="1">
        <v>20</v>
      </c>
      <c r="M60" s="1">
        <v>20</v>
      </c>
      <c r="N60" s="23">
        <f t="shared" si="1"/>
        <v>8.4642857142857135</v>
      </c>
      <c r="O60" s="1">
        <v>8.5</v>
      </c>
      <c r="P60" s="1">
        <v>10</v>
      </c>
      <c r="Q60" s="1">
        <v>0</v>
      </c>
      <c r="R60" s="1">
        <v>10</v>
      </c>
      <c r="S60" s="29">
        <f t="shared" si="2"/>
        <v>7.125</v>
      </c>
      <c r="T60" s="1">
        <v>1.5</v>
      </c>
      <c r="U60" s="1">
        <v>2.5</v>
      </c>
      <c r="V60" s="1">
        <v>24</v>
      </c>
      <c r="W60" s="27">
        <f t="shared" si="0"/>
        <v>43.589285714285715</v>
      </c>
      <c r="X60" s="1"/>
      <c r="Y60" s="28">
        <f t="shared" si="3"/>
        <v>43.589285714285715</v>
      </c>
      <c r="Z60" s="6"/>
    </row>
    <row r="61" spans="1:26" ht="19.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" customHeight="1">
      <c r="A62" s="7" t="s">
        <v>20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 t="s">
        <v>22</v>
      </c>
      <c r="P62" s="7"/>
      <c r="Q62" s="7"/>
      <c r="R62" s="7"/>
      <c r="S62" s="7"/>
      <c r="T62" s="8" t="s">
        <v>24</v>
      </c>
      <c r="U62" s="8"/>
      <c r="V62" s="8"/>
      <c r="W62" s="8"/>
      <c r="X62" s="8"/>
      <c r="Y62" s="8"/>
      <c r="Z62" s="8"/>
    </row>
    <row r="63" spans="1:26" ht="15" customHeight="1">
      <c r="A63" s="7" t="s">
        <v>21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 t="s">
        <v>23</v>
      </c>
      <c r="P63" s="7"/>
      <c r="Q63" s="7"/>
      <c r="R63" s="7"/>
      <c r="S63" s="7"/>
      <c r="T63" s="8" t="s">
        <v>25</v>
      </c>
      <c r="U63" s="8"/>
      <c r="V63" s="8"/>
      <c r="W63" s="8"/>
      <c r="X63" s="8"/>
      <c r="Y63" s="8"/>
      <c r="Z63" s="8"/>
    </row>
  </sheetData>
  <mergeCells count="34">
    <mergeCell ref="A1:B3"/>
    <mergeCell ref="C1:R1"/>
    <mergeCell ref="S1:Z1"/>
    <mergeCell ref="C2:R2"/>
    <mergeCell ref="S2:Z2"/>
    <mergeCell ref="C3:R3"/>
    <mergeCell ref="S3:Z3"/>
    <mergeCell ref="A4:B4"/>
    <mergeCell ref="C4:R4"/>
    <mergeCell ref="S4:Z4"/>
    <mergeCell ref="A5:C5"/>
    <mergeCell ref="D5:W5"/>
    <mergeCell ref="X5:Z5"/>
    <mergeCell ref="A6:C6"/>
    <mergeCell ref="D6:W6"/>
    <mergeCell ref="X6:Z6"/>
    <mergeCell ref="A7:N7"/>
    <mergeCell ref="O7:S7"/>
    <mergeCell ref="T7:U7"/>
    <mergeCell ref="V7:Z7"/>
    <mergeCell ref="A8:Z8"/>
    <mergeCell ref="A9:A10"/>
    <mergeCell ref="B9:B10"/>
    <mergeCell ref="C9:C10"/>
    <mergeCell ref="D9:M9"/>
    <mergeCell ref="O9:R9"/>
    <mergeCell ref="Z9:Z10"/>
    <mergeCell ref="A61:Z61"/>
    <mergeCell ref="A62:N62"/>
    <mergeCell ref="A63:N63"/>
    <mergeCell ref="O62:S62"/>
    <mergeCell ref="O63:S63"/>
    <mergeCell ref="T62:Z62"/>
    <mergeCell ref="T63:Z63"/>
  </mergeCells>
  <pageMargins left="0.75" right="0.75" top="1" bottom="1" header="0.5" footer="0.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BILAL</dc:creator>
  <cp:lastModifiedBy>0398</cp:lastModifiedBy>
  <dcterms:created xsi:type="dcterms:W3CDTF">2013-03-12T09:04:27Z</dcterms:created>
  <dcterms:modified xsi:type="dcterms:W3CDTF">2015-07-04T10:56:28Z</dcterms:modified>
</cp:coreProperties>
</file>