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225" windowWidth="14805" windowHeight="7890"/>
  </bookViews>
  <sheets>
    <sheet name="BSEE" sheetId="1" r:id="rId1"/>
  </sheets>
  <definedNames>
    <definedName name="_xlnm.Print_Area" localSheetId="0">BSEE!$A$1:$T$37</definedName>
  </definedNames>
  <calcPr calcId="124519"/>
</workbook>
</file>

<file path=xl/calcChain.xml><?xml version="1.0" encoding="utf-8"?>
<calcChain xmlns="http://schemas.openxmlformats.org/spreadsheetml/2006/main">
  <c r="S10" i="1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A12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O10"/>
  <c r="P10" s="1"/>
  <c r="O11"/>
  <c r="P11" s="1"/>
  <c r="O12"/>
  <c r="P12" s="1"/>
  <c r="O13"/>
  <c r="P13" s="1"/>
  <c r="O14"/>
  <c r="P14" s="1"/>
  <c r="O15"/>
  <c r="P15" s="1"/>
  <c r="O16"/>
  <c r="P16" s="1"/>
  <c r="O17"/>
  <c r="P17" s="1"/>
  <c r="O18"/>
  <c r="P18" s="1"/>
  <c r="O19"/>
  <c r="P19" s="1"/>
  <c r="O20"/>
  <c r="P20" s="1"/>
  <c r="O21"/>
  <c r="P21" s="1"/>
  <c r="O22"/>
  <c r="P22" s="1"/>
  <c r="O23"/>
  <c r="P23" s="1"/>
  <c r="O24"/>
  <c r="P24" s="1"/>
  <c r="O25"/>
  <c r="P25" s="1"/>
  <c r="O26"/>
  <c r="P26" s="1"/>
  <c r="O27"/>
  <c r="P27" s="1"/>
  <c r="O28"/>
  <c r="P28" s="1"/>
  <c r="O29"/>
  <c r="P29" s="1"/>
  <c r="O30"/>
  <c r="P30" s="1"/>
  <c r="O31"/>
  <c r="P31" s="1"/>
  <c r="O32"/>
  <c r="P32" s="1"/>
  <c r="O33"/>
  <c r="P33" s="1"/>
  <c r="O9"/>
  <c r="P9" s="1"/>
  <c r="S9" l="1"/>
  <c r="A11"/>
</calcChain>
</file>

<file path=xl/sharedStrings.xml><?xml version="1.0" encoding="utf-8"?>
<sst xmlns="http://schemas.openxmlformats.org/spreadsheetml/2006/main" count="71" uniqueCount="71">
  <si>
    <t>University of Management and Technology</t>
  </si>
  <si>
    <t>Office of Controller of Examinations</t>
  </si>
  <si>
    <t>Award List</t>
  </si>
  <si>
    <t>Course Code:</t>
  </si>
  <si>
    <t>Particulars of Participants</t>
  </si>
  <si>
    <t>TOTAL</t>
  </si>
  <si>
    <t>I.D. No.</t>
  </si>
  <si>
    <t>Name</t>
  </si>
  <si>
    <t>Sr. No.</t>
  </si>
  <si>
    <t>Total Labs</t>
  </si>
  <si>
    <t>Grades</t>
  </si>
  <si>
    <t>Resource Person:</t>
  </si>
  <si>
    <t>Graded(40%)</t>
  </si>
  <si>
    <t>Final</t>
  </si>
  <si>
    <t>Chairman:</t>
  </si>
  <si>
    <t>Total(100%)</t>
  </si>
  <si>
    <t>BS EE</t>
  </si>
  <si>
    <t>Resoruce Person / Instructor: Muhammad Arif Saeed</t>
  </si>
  <si>
    <t>sessionals</t>
  </si>
  <si>
    <t>.</t>
  </si>
  <si>
    <t xml:space="preserve">SHAHROZ MALIK </t>
  </si>
  <si>
    <t xml:space="preserve">ABDUL HANNAN </t>
  </si>
  <si>
    <t xml:space="preserve">MOHAMMAD USMAN SAMI </t>
  </si>
  <si>
    <t xml:space="preserve">SYED MUHAMMAD ARQUM EJAZ SHAH </t>
  </si>
  <si>
    <t xml:space="preserve">DANIYAL ALI </t>
  </si>
  <si>
    <t xml:space="preserve">HAMZA WAHEED </t>
  </si>
  <si>
    <t xml:space="preserve">TALHA ARSHAD </t>
  </si>
  <si>
    <t xml:space="preserve">MUHAMMAD SAAD IMTIAZ </t>
  </si>
  <si>
    <t xml:space="preserve">MIAN MUZZAMIL HUSSAIN </t>
  </si>
  <si>
    <t xml:space="preserve">QAZI MUHAMMAD RAHEEL </t>
  </si>
  <si>
    <t xml:space="preserve">ABDUL REHMAN </t>
  </si>
  <si>
    <t xml:space="preserve">MUHAMMAD MUKARAM AYAZ </t>
  </si>
  <si>
    <t xml:space="preserve">AHMAD WALEED KHAN </t>
  </si>
  <si>
    <t>SHEIKH MUHAMMAD IMRAN</t>
  </si>
  <si>
    <t>HAMZA ASIF</t>
  </si>
  <si>
    <t xml:space="preserve">NASEEB ULLAH </t>
  </si>
  <si>
    <t xml:space="preserve">ZAIN UL ABIDEEN </t>
  </si>
  <si>
    <t xml:space="preserve">MUHAMMAD ARSALAN </t>
  </si>
  <si>
    <t xml:space="preserve">SYED ASAD HUSSAIN </t>
  </si>
  <si>
    <t xml:space="preserve">ISRAR AHMED </t>
  </si>
  <si>
    <t xml:space="preserve">HAMZA ALI </t>
  </si>
  <si>
    <t>13018019097</t>
  </si>
  <si>
    <t>13018019116</t>
  </si>
  <si>
    <t>14019019037</t>
  </si>
  <si>
    <t>14019019047</t>
  </si>
  <si>
    <t>14019019049</t>
  </si>
  <si>
    <t>14019019060</t>
  </si>
  <si>
    <t>14019019061</t>
  </si>
  <si>
    <t>14019019066</t>
  </si>
  <si>
    <t>14019019067</t>
  </si>
  <si>
    <t>14019019074</t>
  </si>
  <si>
    <t>14019019076</t>
  </si>
  <si>
    <t>14019019077</t>
  </si>
  <si>
    <t>14019019078</t>
  </si>
  <si>
    <t>14019019081</t>
  </si>
  <si>
    <t>14019019083</t>
  </si>
  <si>
    <t>14019019095</t>
  </si>
  <si>
    <t>14019019098</t>
  </si>
  <si>
    <t>14019019103</t>
  </si>
  <si>
    <t>14019019128</t>
  </si>
  <si>
    <t>14019019145</t>
  </si>
  <si>
    <t>14019019149</t>
  </si>
  <si>
    <t>EL 110</t>
  </si>
  <si>
    <t>Circuit Lab</t>
  </si>
  <si>
    <t>Sec A1</t>
  </si>
  <si>
    <t>14019019044</t>
  </si>
  <si>
    <t xml:space="preserve">YAHYA NASEEM </t>
  </si>
  <si>
    <t xml:space="preserve">UMER WAHEED </t>
  </si>
  <si>
    <t>14019019097</t>
  </si>
  <si>
    <t>MUHAMMAD TALHA KHAN</t>
  </si>
  <si>
    <t xml:space="preserve"> 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</si>
</sst>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4"/>
      <name val="Arial Black"/>
      <family val="2"/>
    </font>
    <font>
      <sz val="14"/>
      <color theme="1"/>
      <name val="Calibri"/>
      <family val="2"/>
      <scheme val="minor"/>
    </font>
    <font>
      <sz val="14"/>
      <name val="Rodchenko"/>
    </font>
    <font>
      <u/>
      <sz val="14"/>
      <name val="Arial Black"/>
      <family val="2"/>
    </font>
    <font>
      <b/>
      <sz val="14"/>
      <name val="Arial"/>
      <family val="2"/>
    </font>
    <font>
      <sz val="14"/>
      <name val="Arial"/>
      <family val="2"/>
    </font>
    <font>
      <sz val="14"/>
      <name val="MS Sans Serif"/>
      <family val="2"/>
    </font>
    <font>
      <u/>
      <sz val="14"/>
      <name val="Arial"/>
      <family val="2"/>
    </font>
    <font>
      <b/>
      <u/>
      <sz val="14"/>
      <name val="Arial"/>
      <family val="2"/>
    </font>
    <font>
      <b/>
      <sz val="14"/>
      <name val="MS Sans Serif"/>
      <family val="2"/>
    </font>
    <font>
      <b/>
      <i/>
      <sz val="14"/>
      <name val="Arial"/>
      <family val="2"/>
    </font>
    <font>
      <b/>
      <sz val="14"/>
      <color theme="1"/>
      <name val="Calibri"/>
      <family val="2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Fill="1" applyBorder="1" applyAlignment="1" applyProtection="1">
      <alignment vertical="center"/>
      <protection locked="0"/>
    </xf>
    <xf numFmtId="0" fontId="0" fillId="0" borderId="0" xfId="0" applyBorder="1"/>
    <xf numFmtId="0" fontId="2" fillId="0" borderId="0" xfId="0" applyFont="1"/>
    <xf numFmtId="49" fontId="3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" fontId="3" fillId="0" borderId="0" xfId="0" applyNumberFormat="1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49" fontId="4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1" fontId="4" fillId="0" borderId="0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49" fontId="5" fillId="0" borderId="0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" fontId="6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49" fontId="7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vertical="center"/>
      <protection locked="0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11" fillId="2" borderId="1" xfId="0" applyFont="1" applyFill="1" applyBorder="1" applyAlignment="1" applyProtection="1">
      <alignment horizontal="center" vertical="center"/>
      <protection locked="0"/>
    </xf>
    <xf numFmtId="1" fontId="11" fillId="2" borderId="1" xfId="0" applyNumberFormat="1" applyFont="1" applyFill="1" applyBorder="1" applyAlignment="1" applyProtection="1">
      <alignment horizontal="center" vertical="center"/>
      <protection locked="0"/>
    </xf>
    <xf numFmtId="1" fontId="5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0" borderId="1" xfId="0" applyFont="1" applyBorder="1" applyAlignment="1">
      <alignment horizontal="center"/>
    </xf>
    <xf numFmtId="49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164" fontId="11" fillId="2" borderId="1" xfId="0" applyNumberFormat="1" applyFont="1" applyFill="1" applyBorder="1" applyAlignment="1" applyProtection="1">
      <alignment horizontal="center" vertical="center"/>
      <protection locked="0"/>
    </xf>
    <xf numFmtId="0" fontId="12" fillId="2" borderId="1" xfId="0" applyFont="1" applyFill="1" applyBorder="1" applyAlignment="1">
      <alignment horizontal="center"/>
    </xf>
    <xf numFmtId="0" fontId="2" fillId="0" borderId="0" xfId="0" applyFont="1" applyBorder="1"/>
    <xf numFmtId="0" fontId="2" fillId="2" borderId="0" xfId="0" applyFont="1" applyFill="1" applyBorder="1"/>
    <xf numFmtId="0" fontId="13" fillId="0" borderId="0" xfId="0" applyFont="1" applyBorder="1"/>
    <xf numFmtId="0" fontId="13" fillId="2" borderId="0" xfId="0" applyFont="1" applyFill="1" applyBorder="1"/>
    <xf numFmtId="0" fontId="2" fillId="0" borderId="1" xfId="0" applyFont="1" applyBorder="1"/>
    <xf numFmtId="164" fontId="5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2" borderId="4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123825</xdr:colOff>
      <xdr:row>0</xdr:row>
      <xdr:rowOff>57149</xdr:rowOff>
    </xdr:from>
    <xdr:to>
      <xdr:col>1</xdr:col>
      <xdr:colOff>847725</xdr:colOff>
      <xdr:row>2</xdr:row>
      <xdr:rowOff>180975</xdr:rowOff>
    </xdr:to>
    <xdr:pic>
      <xdr:nvPicPr>
        <xdr:cNvPr id="3" name="Picture 4" descr="new UMT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57149"/>
          <a:ext cx="1000125" cy="76200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topLeftCell="C1" zoomScale="90" zoomScaleNormal="90" workbookViewId="0">
      <selection activeCell="S10" sqref="S10:S33"/>
    </sheetView>
  </sheetViews>
  <sheetFormatPr defaultRowHeight="15"/>
  <cols>
    <col min="2" max="2" width="21" customWidth="1"/>
    <col min="3" max="3" width="46.85546875" customWidth="1"/>
    <col min="4" max="4" width="7.140625" customWidth="1"/>
    <col min="5" max="5" width="8.140625" customWidth="1"/>
    <col min="6" max="6" width="7.42578125" customWidth="1"/>
    <col min="7" max="7" width="6.7109375" customWidth="1"/>
    <col min="8" max="8" width="8" customWidth="1"/>
    <col min="9" max="9" width="7.5703125" customWidth="1"/>
    <col min="10" max="10" width="7.42578125" customWidth="1"/>
    <col min="11" max="11" width="7.28515625" customWidth="1"/>
    <col min="12" max="12" width="6.7109375" customWidth="1"/>
    <col min="13" max="14" width="7.7109375" customWidth="1"/>
    <col min="16" max="16" width="14.140625" customWidth="1"/>
    <col min="17" max="17" width="10.85546875" bestFit="1" customWidth="1"/>
    <col min="18" max="18" width="8.28515625" hidden="1" customWidth="1"/>
    <col min="19" max="19" width="11.85546875" customWidth="1"/>
  </cols>
  <sheetData>
    <row r="1" spans="1:20" ht="18.75">
      <c r="A1" s="3"/>
      <c r="B1" s="4"/>
      <c r="C1" s="5" t="s">
        <v>0</v>
      </c>
      <c r="D1" s="5"/>
      <c r="E1" s="5"/>
      <c r="F1" s="6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7"/>
      <c r="S1" s="7"/>
      <c r="T1" s="7"/>
    </row>
    <row r="2" spans="1:20" ht="22.5">
      <c r="A2" s="3"/>
      <c r="B2" s="4"/>
      <c r="C2" s="1" t="s">
        <v>1</v>
      </c>
      <c r="D2" s="5"/>
      <c r="E2" s="5"/>
      <c r="F2" s="6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7"/>
      <c r="S2" s="7"/>
      <c r="T2" s="7"/>
    </row>
    <row r="3" spans="1:20" ht="22.5">
      <c r="A3" s="3"/>
      <c r="B3" s="8"/>
      <c r="C3" s="9" t="s">
        <v>2</v>
      </c>
      <c r="D3" s="10"/>
      <c r="E3" s="11"/>
      <c r="F3" s="12"/>
      <c r="G3" s="11"/>
      <c r="H3" s="11"/>
      <c r="I3" s="11"/>
      <c r="J3" s="11" t="s">
        <v>16</v>
      </c>
      <c r="K3" s="11"/>
      <c r="L3" s="11"/>
      <c r="M3" s="11"/>
      <c r="N3" s="11"/>
      <c r="O3" s="13"/>
      <c r="P3" s="13"/>
      <c r="Q3" s="13"/>
      <c r="R3" s="7"/>
      <c r="S3" s="7"/>
      <c r="T3" s="7"/>
    </row>
    <row r="4" spans="1:20" ht="19.5">
      <c r="A4" s="3"/>
      <c r="B4" s="14" t="s">
        <v>3</v>
      </c>
      <c r="C4" s="15" t="s">
        <v>62</v>
      </c>
      <c r="D4" s="13"/>
      <c r="E4" s="16" t="s">
        <v>63</v>
      </c>
      <c r="F4" s="17"/>
      <c r="G4" s="16"/>
      <c r="H4" s="16"/>
      <c r="I4" s="16"/>
      <c r="J4" s="16"/>
      <c r="K4" s="16"/>
      <c r="L4" s="16" t="s">
        <v>64</v>
      </c>
      <c r="M4" s="16"/>
      <c r="N4" s="16"/>
      <c r="O4" s="18"/>
      <c r="P4" s="18"/>
      <c r="Q4" s="18"/>
      <c r="R4" s="19"/>
      <c r="S4" s="19"/>
      <c r="T4" s="19"/>
    </row>
    <row r="5" spans="1:20" ht="19.5">
      <c r="A5" s="3"/>
      <c r="B5" s="20"/>
      <c r="C5" s="13" t="s">
        <v>17</v>
      </c>
      <c r="D5" s="3"/>
      <c r="E5" s="16"/>
      <c r="F5" s="21"/>
      <c r="G5" s="16"/>
      <c r="H5" s="16"/>
      <c r="I5" s="16"/>
      <c r="J5" s="16"/>
      <c r="K5" s="16"/>
      <c r="L5" s="16"/>
      <c r="M5" s="16"/>
      <c r="N5" s="16"/>
      <c r="O5" s="18"/>
      <c r="P5" s="18"/>
      <c r="Q5" s="18"/>
      <c r="R5" s="19"/>
      <c r="S5" s="19"/>
      <c r="T5" s="19"/>
    </row>
    <row r="6" spans="1:20" ht="19.5">
      <c r="A6" s="3"/>
      <c r="B6" s="20"/>
      <c r="C6" s="22"/>
      <c r="D6" s="23"/>
      <c r="E6" s="16"/>
      <c r="F6" s="17"/>
      <c r="G6" s="16"/>
      <c r="H6" s="16"/>
      <c r="I6" s="16"/>
      <c r="J6" s="16"/>
      <c r="K6" s="16"/>
      <c r="L6" s="16"/>
      <c r="M6" s="16"/>
      <c r="N6" s="16"/>
      <c r="O6" s="18"/>
      <c r="P6" s="18"/>
      <c r="Q6" s="18"/>
      <c r="R6" s="19"/>
      <c r="S6" s="19"/>
      <c r="T6" s="19"/>
    </row>
    <row r="7" spans="1:20" ht="18.75">
      <c r="A7" s="3"/>
      <c r="B7" s="49" t="s">
        <v>4</v>
      </c>
      <c r="C7" s="50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24"/>
      <c r="P7" s="24"/>
      <c r="Q7" s="24"/>
      <c r="R7" s="25"/>
      <c r="S7" s="26"/>
      <c r="T7" s="7"/>
    </row>
    <row r="8" spans="1:20" ht="36">
      <c r="A8" s="3"/>
      <c r="B8" s="49"/>
      <c r="C8" s="49"/>
      <c r="D8" s="52" t="s">
        <v>18</v>
      </c>
      <c r="E8" s="52"/>
      <c r="F8" s="52"/>
      <c r="G8" s="52"/>
      <c r="H8" s="52"/>
      <c r="I8" s="52"/>
      <c r="J8" s="52"/>
      <c r="K8" s="52"/>
      <c r="L8" s="52"/>
      <c r="M8" s="52"/>
      <c r="N8" s="52"/>
      <c r="O8" s="27" t="s">
        <v>9</v>
      </c>
      <c r="P8" s="27" t="s">
        <v>12</v>
      </c>
      <c r="Q8" s="27" t="s">
        <v>13</v>
      </c>
      <c r="R8" s="28" t="s">
        <v>5</v>
      </c>
      <c r="S8" s="28" t="s">
        <v>15</v>
      </c>
      <c r="T8" s="29" t="s">
        <v>10</v>
      </c>
    </row>
    <row r="9" spans="1:20" ht="18.75">
      <c r="A9" s="30" t="s">
        <v>8</v>
      </c>
      <c r="B9" s="30" t="s">
        <v>6</v>
      </c>
      <c r="C9" s="31" t="s">
        <v>7</v>
      </c>
      <c r="D9" s="32">
        <v>10</v>
      </c>
      <c r="E9" s="32">
        <v>10</v>
      </c>
      <c r="F9" s="33">
        <v>10</v>
      </c>
      <c r="G9" s="32">
        <v>10</v>
      </c>
      <c r="H9" s="32">
        <v>10</v>
      </c>
      <c r="I9" s="32">
        <v>10</v>
      </c>
      <c r="J9" s="32">
        <v>10</v>
      </c>
      <c r="K9" s="32">
        <v>10</v>
      </c>
      <c r="L9" s="32">
        <v>10</v>
      </c>
      <c r="M9" s="32">
        <v>10</v>
      </c>
      <c r="N9" s="32">
        <v>10</v>
      </c>
      <c r="O9" s="48">
        <f>SUM(D9:N9)-SMALL(D9:N9,1)</f>
        <v>100</v>
      </c>
      <c r="P9" s="34">
        <f>O9/100*40</f>
        <v>40</v>
      </c>
      <c r="Q9" s="28">
        <v>60</v>
      </c>
      <c r="R9" s="32"/>
      <c r="S9" s="33">
        <f>P9+Q9</f>
        <v>100</v>
      </c>
      <c r="T9" s="35"/>
    </row>
    <row r="10" spans="1:20" ht="18.75">
      <c r="A10" s="36">
        <v>1</v>
      </c>
      <c r="B10" s="37" t="s">
        <v>41</v>
      </c>
      <c r="C10" s="38" t="s">
        <v>20</v>
      </c>
      <c r="D10" s="39">
        <v>9</v>
      </c>
      <c r="E10" s="39">
        <v>0</v>
      </c>
      <c r="F10" s="39">
        <v>8</v>
      </c>
      <c r="G10" s="39">
        <v>5</v>
      </c>
      <c r="H10" s="39">
        <v>0</v>
      </c>
      <c r="I10" s="39">
        <v>9.5</v>
      </c>
      <c r="J10" s="39">
        <v>10</v>
      </c>
      <c r="K10" s="39">
        <v>9</v>
      </c>
      <c r="L10" s="39">
        <v>9.5</v>
      </c>
      <c r="M10" s="39">
        <v>9.5</v>
      </c>
      <c r="N10" s="40">
        <v>0</v>
      </c>
      <c r="O10" s="48">
        <f t="shared" ref="O10:O33" si="0">SUM(D10:N10)-SMALL(D10:N10,1)</f>
        <v>69.5</v>
      </c>
      <c r="P10" s="34">
        <f t="shared" ref="P10:P33" si="1">O10/100*40</f>
        <v>27.799999999999997</v>
      </c>
      <c r="Q10" s="34">
        <v>47</v>
      </c>
      <c r="R10" s="41"/>
      <c r="S10" s="33">
        <f t="shared" ref="S10:S33" si="2">P10+Q10</f>
        <v>74.8</v>
      </c>
      <c r="T10" s="42"/>
    </row>
    <row r="11" spans="1:20" ht="18.75">
      <c r="A11" s="36">
        <f>A10+1</f>
        <v>2</v>
      </c>
      <c r="B11" s="37" t="s">
        <v>42</v>
      </c>
      <c r="C11" s="38" t="s">
        <v>21</v>
      </c>
      <c r="D11" s="39">
        <v>9</v>
      </c>
      <c r="E11" s="39">
        <v>0</v>
      </c>
      <c r="F11" s="39">
        <v>8</v>
      </c>
      <c r="G11" s="39">
        <v>9</v>
      </c>
      <c r="H11" s="39">
        <v>9.5</v>
      </c>
      <c r="I11" s="39">
        <v>9.5</v>
      </c>
      <c r="J11" s="39">
        <v>10</v>
      </c>
      <c r="K11" s="39">
        <v>8</v>
      </c>
      <c r="L11" s="39">
        <v>10</v>
      </c>
      <c r="M11" s="39">
        <v>0</v>
      </c>
      <c r="N11" s="40">
        <v>7</v>
      </c>
      <c r="O11" s="48">
        <f t="shared" si="0"/>
        <v>80</v>
      </c>
      <c r="P11" s="34">
        <f t="shared" si="1"/>
        <v>32</v>
      </c>
      <c r="Q11" s="34">
        <v>51</v>
      </c>
      <c r="R11" s="41"/>
      <c r="S11" s="33">
        <f t="shared" si="2"/>
        <v>83</v>
      </c>
      <c r="T11" s="42"/>
    </row>
    <row r="12" spans="1:20" ht="18.75">
      <c r="A12" s="36">
        <f t="shared" ref="A12:A33" si="3">A11+1</f>
        <v>3</v>
      </c>
      <c r="B12" s="37" t="s">
        <v>43</v>
      </c>
      <c r="C12" s="38" t="s">
        <v>22</v>
      </c>
      <c r="D12" s="39">
        <v>9</v>
      </c>
      <c r="E12" s="39">
        <v>9</v>
      </c>
      <c r="F12" s="39">
        <v>8</v>
      </c>
      <c r="G12" s="39">
        <v>8</v>
      </c>
      <c r="H12" s="39">
        <v>9</v>
      </c>
      <c r="I12" s="39">
        <v>7.5</v>
      </c>
      <c r="J12" s="39">
        <v>9</v>
      </c>
      <c r="K12" s="39">
        <v>0</v>
      </c>
      <c r="L12" s="39">
        <v>9.5</v>
      </c>
      <c r="M12" s="39">
        <v>9.5</v>
      </c>
      <c r="N12" s="40">
        <v>8.5</v>
      </c>
      <c r="O12" s="48">
        <f t="shared" si="0"/>
        <v>87</v>
      </c>
      <c r="P12" s="34">
        <f t="shared" si="1"/>
        <v>34.799999999999997</v>
      </c>
      <c r="Q12" s="34">
        <v>47</v>
      </c>
      <c r="R12" s="41"/>
      <c r="S12" s="33">
        <f t="shared" si="2"/>
        <v>81.8</v>
      </c>
      <c r="T12" s="42"/>
    </row>
    <row r="13" spans="1:20" ht="18.75">
      <c r="A13" s="36">
        <f t="shared" si="3"/>
        <v>4</v>
      </c>
      <c r="B13" s="37" t="s">
        <v>65</v>
      </c>
      <c r="C13" s="38" t="s">
        <v>66</v>
      </c>
      <c r="D13" s="39">
        <v>8.5</v>
      </c>
      <c r="E13" s="39">
        <v>9</v>
      </c>
      <c r="F13" s="39">
        <v>8.5</v>
      </c>
      <c r="G13" s="39">
        <v>8</v>
      </c>
      <c r="H13" s="39">
        <v>9</v>
      </c>
      <c r="I13" s="39">
        <v>8</v>
      </c>
      <c r="J13" s="39">
        <v>9</v>
      </c>
      <c r="K13" s="39">
        <v>7.5</v>
      </c>
      <c r="L13" s="39">
        <v>5</v>
      </c>
      <c r="M13" s="39">
        <v>8</v>
      </c>
      <c r="N13" s="40">
        <v>0</v>
      </c>
      <c r="O13" s="48">
        <f t="shared" si="0"/>
        <v>80.5</v>
      </c>
      <c r="P13" s="34">
        <f t="shared" si="1"/>
        <v>32.200000000000003</v>
      </c>
      <c r="Q13" s="34">
        <v>30</v>
      </c>
      <c r="R13" s="41"/>
      <c r="S13" s="33">
        <f t="shared" si="2"/>
        <v>62.2</v>
      </c>
      <c r="T13" s="42"/>
    </row>
    <row r="14" spans="1:20" ht="18.75">
      <c r="A14" s="36">
        <f t="shared" si="3"/>
        <v>5</v>
      </c>
      <c r="B14" s="37" t="s">
        <v>44</v>
      </c>
      <c r="C14" s="38" t="s">
        <v>23</v>
      </c>
      <c r="D14" s="39">
        <v>8</v>
      </c>
      <c r="E14" s="39">
        <v>9</v>
      </c>
      <c r="F14" s="39">
        <v>7</v>
      </c>
      <c r="G14" s="39">
        <v>8</v>
      </c>
      <c r="H14" s="39">
        <v>7</v>
      </c>
      <c r="I14" s="39">
        <v>8</v>
      </c>
      <c r="J14" s="39">
        <v>9</v>
      </c>
      <c r="K14" s="39">
        <v>9</v>
      </c>
      <c r="L14" s="39">
        <v>0</v>
      </c>
      <c r="M14" s="39">
        <v>7</v>
      </c>
      <c r="N14" s="40">
        <v>7</v>
      </c>
      <c r="O14" s="48">
        <f t="shared" si="0"/>
        <v>79</v>
      </c>
      <c r="P14" s="34">
        <f t="shared" si="1"/>
        <v>31.6</v>
      </c>
      <c r="Q14" s="34">
        <v>32</v>
      </c>
      <c r="R14" s="41"/>
      <c r="S14" s="33">
        <f t="shared" si="2"/>
        <v>63.6</v>
      </c>
      <c r="T14" s="42"/>
    </row>
    <row r="15" spans="1:20" ht="18.75">
      <c r="A15" s="36">
        <f t="shared" si="3"/>
        <v>6</v>
      </c>
      <c r="B15" s="37" t="s">
        <v>45</v>
      </c>
      <c r="C15" s="38" t="s">
        <v>24</v>
      </c>
      <c r="D15" s="39">
        <v>6</v>
      </c>
      <c r="E15" s="39">
        <v>9</v>
      </c>
      <c r="F15" s="39">
        <v>0</v>
      </c>
      <c r="G15" s="39">
        <v>7</v>
      </c>
      <c r="H15" s="39">
        <v>8</v>
      </c>
      <c r="I15" s="39">
        <v>7.5</v>
      </c>
      <c r="J15" s="39">
        <v>9</v>
      </c>
      <c r="K15" s="39">
        <v>6</v>
      </c>
      <c r="L15" s="39">
        <v>0</v>
      </c>
      <c r="M15" s="39">
        <v>0</v>
      </c>
      <c r="N15" s="40">
        <v>9</v>
      </c>
      <c r="O15" s="48">
        <f t="shared" si="0"/>
        <v>61.5</v>
      </c>
      <c r="P15" s="34">
        <f t="shared" si="1"/>
        <v>24.6</v>
      </c>
      <c r="Q15" s="34">
        <v>25</v>
      </c>
      <c r="R15" s="41"/>
      <c r="S15" s="33">
        <f t="shared" si="2"/>
        <v>49.6</v>
      </c>
      <c r="T15" s="42"/>
    </row>
    <row r="16" spans="1:20" ht="18.75">
      <c r="A16" s="36">
        <f t="shared" si="3"/>
        <v>7</v>
      </c>
      <c r="B16" s="37" t="s">
        <v>46</v>
      </c>
      <c r="C16" s="38" t="s">
        <v>25</v>
      </c>
      <c r="D16" s="39">
        <v>9</v>
      </c>
      <c r="E16" s="39">
        <v>9</v>
      </c>
      <c r="F16" s="39">
        <v>8</v>
      </c>
      <c r="G16" s="39">
        <v>9</v>
      </c>
      <c r="H16" s="39">
        <v>9</v>
      </c>
      <c r="I16" s="39">
        <v>9.5</v>
      </c>
      <c r="J16" s="39">
        <v>8</v>
      </c>
      <c r="K16" s="39">
        <v>5</v>
      </c>
      <c r="L16" s="39">
        <v>0</v>
      </c>
      <c r="M16" s="39">
        <v>8</v>
      </c>
      <c r="N16" s="40">
        <v>7</v>
      </c>
      <c r="O16" s="48">
        <f t="shared" si="0"/>
        <v>81.5</v>
      </c>
      <c r="P16" s="34">
        <f t="shared" si="1"/>
        <v>32.599999999999994</v>
      </c>
      <c r="Q16" s="34">
        <v>28</v>
      </c>
      <c r="R16" s="41"/>
      <c r="S16" s="33">
        <f t="shared" si="2"/>
        <v>60.599999999999994</v>
      </c>
      <c r="T16" s="42"/>
    </row>
    <row r="17" spans="1:20" ht="18.75">
      <c r="A17" s="36">
        <f t="shared" si="3"/>
        <v>8</v>
      </c>
      <c r="B17" s="37" t="s">
        <v>47</v>
      </c>
      <c r="C17" s="38" t="s">
        <v>26</v>
      </c>
      <c r="D17" s="39">
        <v>7</v>
      </c>
      <c r="E17" s="39">
        <v>9</v>
      </c>
      <c r="F17" s="39">
        <v>6</v>
      </c>
      <c r="G17" s="39">
        <v>9</v>
      </c>
      <c r="H17" s="39">
        <v>9.5</v>
      </c>
      <c r="I17" s="39">
        <v>9.5</v>
      </c>
      <c r="J17" s="39">
        <v>8</v>
      </c>
      <c r="K17" s="39">
        <v>5.5</v>
      </c>
      <c r="L17" s="39">
        <v>7</v>
      </c>
      <c r="M17" s="39">
        <v>7</v>
      </c>
      <c r="N17" s="40">
        <v>8.5</v>
      </c>
      <c r="O17" s="48">
        <f t="shared" si="0"/>
        <v>80.5</v>
      </c>
      <c r="P17" s="34">
        <f t="shared" si="1"/>
        <v>32.200000000000003</v>
      </c>
      <c r="Q17" s="34">
        <v>22</v>
      </c>
      <c r="R17" s="41"/>
      <c r="S17" s="33">
        <f t="shared" si="2"/>
        <v>54.2</v>
      </c>
      <c r="T17" s="42"/>
    </row>
    <row r="18" spans="1:20" ht="18.75">
      <c r="A18" s="36">
        <f t="shared" si="3"/>
        <v>9</v>
      </c>
      <c r="B18" s="37" t="s">
        <v>48</v>
      </c>
      <c r="C18" s="38" t="s">
        <v>27</v>
      </c>
      <c r="D18" s="39">
        <v>9</v>
      </c>
      <c r="E18" s="39">
        <v>9</v>
      </c>
      <c r="F18" s="39">
        <v>8</v>
      </c>
      <c r="G18" s="39">
        <v>8</v>
      </c>
      <c r="H18" s="39">
        <v>8</v>
      </c>
      <c r="I18" s="39">
        <v>9.5</v>
      </c>
      <c r="J18" s="39">
        <v>8</v>
      </c>
      <c r="K18" s="39">
        <v>6</v>
      </c>
      <c r="L18" s="39">
        <v>8.5</v>
      </c>
      <c r="M18" s="39">
        <v>7.5</v>
      </c>
      <c r="N18" s="40">
        <v>9.5</v>
      </c>
      <c r="O18" s="48">
        <f t="shared" si="0"/>
        <v>85</v>
      </c>
      <c r="P18" s="34">
        <f t="shared" si="1"/>
        <v>34</v>
      </c>
      <c r="Q18" s="34">
        <v>32</v>
      </c>
      <c r="R18" s="41"/>
      <c r="S18" s="33">
        <f t="shared" si="2"/>
        <v>66</v>
      </c>
      <c r="T18" s="42"/>
    </row>
    <row r="19" spans="1:20" ht="18.75">
      <c r="A19" s="36">
        <f t="shared" si="3"/>
        <v>10</v>
      </c>
      <c r="B19" s="37" t="s">
        <v>49</v>
      </c>
      <c r="C19" s="38" t="s">
        <v>28</v>
      </c>
      <c r="D19" s="39">
        <v>7</v>
      </c>
      <c r="E19" s="39">
        <v>9</v>
      </c>
      <c r="F19" s="39">
        <v>10</v>
      </c>
      <c r="G19" s="39">
        <v>8</v>
      </c>
      <c r="H19" s="39">
        <v>8</v>
      </c>
      <c r="I19" s="39">
        <v>7.5</v>
      </c>
      <c r="J19" s="39">
        <v>9</v>
      </c>
      <c r="K19" s="39">
        <v>10</v>
      </c>
      <c r="L19" s="39">
        <v>10</v>
      </c>
      <c r="M19" s="39">
        <v>9.5</v>
      </c>
      <c r="N19" s="40">
        <v>9.5</v>
      </c>
      <c r="O19" s="48">
        <f t="shared" si="0"/>
        <v>90.5</v>
      </c>
      <c r="P19" s="34">
        <f t="shared" si="1"/>
        <v>36.200000000000003</v>
      </c>
      <c r="Q19" s="34">
        <v>56</v>
      </c>
      <c r="R19" s="41"/>
      <c r="S19" s="33">
        <f t="shared" si="2"/>
        <v>92.2</v>
      </c>
      <c r="T19" s="42"/>
    </row>
    <row r="20" spans="1:20" ht="18.75">
      <c r="A20" s="36">
        <f t="shared" si="3"/>
        <v>11</v>
      </c>
      <c r="B20" s="37" t="s">
        <v>50</v>
      </c>
      <c r="C20" s="38" t="s">
        <v>29</v>
      </c>
      <c r="D20" s="39">
        <v>9</v>
      </c>
      <c r="E20" s="39">
        <v>9</v>
      </c>
      <c r="F20" s="39">
        <v>8</v>
      </c>
      <c r="G20" s="39">
        <v>8</v>
      </c>
      <c r="H20" s="39">
        <v>8</v>
      </c>
      <c r="I20" s="39">
        <v>9.5</v>
      </c>
      <c r="J20" s="39">
        <v>9</v>
      </c>
      <c r="K20" s="39">
        <v>7.5</v>
      </c>
      <c r="L20" s="39">
        <v>7</v>
      </c>
      <c r="M20" s="39">
        <v>8</v>
      </c>
      <c r="N20" s="40">
        <v>7</v>
      </c>
      <c r="O20" s="48">
        <f t="shared" si="0"/>
        <v>83</v>
      </c>
      <c r="P20" s="34">
        <f t="shared" si="1"/>
        <v>33.199999999999996</v>
      </c>
      <c r="Q20" s="34">
        <v>36</v>
      </c>
      <c r="R20" s="41"/>
      <c r="S20" s="33">
        <f t="shared" si="2"/>
        <v>69.199999999999989</v>
      </c>
      <c r="T20" s="42"/>
    </row>
    <row r="21" spans="1:20" ht="18.75">
      <c r="A21" s="36">
        <f t="shared" si="3"/>
        <v>12</v>
      </c>
      <c r="B21" s="37" t="s">
        <v>51</v>
      </c>
      <c r="C21" s="38" t="s">
        <v>30</v>
      </c>
      <c r="D21" s="39">
        <v>8</v>
      </c>
      <c r="E21" s="39">
        <v>9</v>
      </c>
      <c r="F21" s="39">
        <v>7</v>
      </c>
      <c r="G21" s="39">
        <v>8</v>
      </c>
      <c r="H21" s="39">
        <v>7</v>
      </c>
      <c r="I21" s="39">
        <v>7.5</v>
      </c>
      <c r="J21" s="39">
        <v>9</v>
      </c>
      <c r="K21" s="39">
        <v>8</v>
      </c>
      <c r="L21" s="39">
        <v>5.5</v>
      </c>
      <c r="M21" s="39">
        <v>7</v>
      </c>
      <c r="N21" s="40">
        <v>0</v>
      </c>
      <c r="O21" s="48">
        <f t="shared" si="0"/>
        <v>76</v>
      </c>
      <c r="P21" s="34">
        <f t="shared" si="1"/>
        <v>30.4</v>
      </c>
      <c r="Q21" s="34">
        <v>21</v>
      </c>
      <c r="R21" s="41"/>
      <c r="S21" s="33">
        <f t="shared" si="2"/>
        <v>51.4</v>
      </c>
      <c r="T21" s="42"/>
    </row>
    <row r="22" spans="1:20" ht="18.75">
      <c r="A22" s="36">
        <f t="shared" si="3"/>
        <v>13</v>
      </c>
      <c r="B22" s="37" t="s">
        <v>52</v>
      </c>
      <c r="C22" s="38" t="s">
        <v>31</v>
      </c>
      <c r="D22" s="39">
        <v>0</v>
      </c>
      <c r="E22" s="39">
        <v>9</v>
      </c>
      <c r="F22" s="39">
        <v>0</v>
      </c>
      <c r="G22" s="39">
        <v>9</v>
      </c>
      <c r="H22" s="39">
        <v>9</v>
      </c>
      <c r="I22" s="39">
        <v>7.5</v>
      </c>
      <c r="J22" s="39">
        <v>9</v>
      </c>
      <c r="K22" s="39">
        <v>0</v>
      </c>
      <c r="L22" s="39">
        <v>9.5</v>
      </c>
      <c r="M22" s="39">
        <v>8</v>
      </c>
      <c r="N22" s="39">
        <v>9</v>
      </c>
      <c r="O22" s="48">
        <f t="shared" si="0"/>
        <v>70</v>
      </c>
      <c r="P22" s="34">
        <f t="shared" si="1"/>
        <v>28</v>
      </c>
      <c r="Q22" s="34">
        <v>35</v>
      </c>
      <c r="R22" s="41"/>
      <c r="S22" s="33">
        <f t="shared" si="2"/>
        <v>63</v>
      </c>
      <c r="T22" s="42"/>
    </row>
    <row r="23" spans="1:20" ht="18.75">
      <c r="A23" s="36">
        <f t="shared" si="3"/>
        <v>14</v>
      </c>
      <c r="B23" s="37" t="s">
        <v>53</v>
      </c>
      <c r="C23" s="38" t="s">
        <v>32</v>
      </c>
      <c r="D23" s="39">
        <v>0</v>
      </c>
      <c r="E23" s="39">
        <v>9</v>
      </c>
      <c r="F23" s="39">
        <v>8</v>
      </c>
      <c r="G23" s="39">
        <v>7</v>
      </c>
      <c r="H23" s="39">
        <v>7</v>
      </c>
      <c r="I23" s="39">
        <v>0</v>
      </c>
      <c r="J23" s="39">
        <v>9</v>
      </c>
      <c r="K23" s="39">
        <v>0</v>
      </c>
      <c r="L23" s="39">
        <v>0</v>
      </c>
      <c r="M23" s="39">
        <v>0</v>
      </c>
      <c r="N23" s="39">
        <v>0</v>
      </c>
      <c r="O23" s="48">
        <f t="shared" si="0"/>
        <v>40</v>
      </c>
      <c r="P23" s="34">
        <f t="shared" si="1"/>
        <v>16</v>
      </c>
      <c r="Q23" s="34">
        <v>0</v>
      </c>
      <c r="R23" s="41"/>
      <c r="S23" s="33">
        <f t="shared" si="2"/>
        <v>16</v>
      </c>
      <c r="T23" s="42"/>
    </row>
    <row r="24" spans="1:20" ht="18.75">
      <c r="A24" s="36">
        <f t="shared" si="3"/>
        <v>15</v>
      </c>
      <c r="B24" s="37" t="s">
        <v>54</v>
      </c>
      <c r="C24" s="38" t="s">
        <v>33</v>
      </c>
      <c r="D24" s="39">
        <v>7</v>
      </c>
      <c r="E24" s="39">
        <v>10</v>
      </c>
      <c r="F24" s="39">
        <v>6</v>
      </c>
      <c r="G24" s="39">
        <v>7</v>
      </c>
      <c r="H24" s="39">
        <v>6</v>
      </c>
      <c r="I24" s="39">
        <v>7.5</v>
      </c>
      <c r="J24" s="39">
        <v>9</v>
      </c>
      <c r="K24" s="39">
        <v>7</v>
      </c>
      <c r="L24" s="39">
        <v>5</v>
      </c>
      <c r="M24" s="39">
        <v>7.5</v>
      </c>
      <c r="N24" s="39">
        <v>8</v>
      </c>
      <c r="O24" s="48">
        <f t="shared" si="0"/>
        <v>75</v>
      </c>
      <c r="P24" s="34">
        <f t="shared" si="1"/>
        <v>30</v>
      </c>
      <c r="Q24" s="34">
        <v>38</v>
      </c>
      <c r="R24" s="41"/>
      <c r="S24" s="33">
        <f t="shared" si="2"/>
        <v>68</v>
      </c>
      <c r="T24" s="42"/>
    </row>
    <row r="25" spans="1:20" ht="18.75">
      <c r="A25" s="36">
        <f t="shared" si="3"/>
        <v>16</v>
      </c>
      <c r="B25" s="37" t="s">
        <v>55</v>
      </c>
      <c r="C25" s="38" t="s">
        <v>34</v>
      </c>
      <c r="D25" s="39">
        <v>7</v>
      </c>
      <c r="E25" s="39">
        <v>9</v>
      </c>
      <c r="F25" s="39">
        <v>7</v>
      </c>
      <c r="G25" s="39">
        <v>7</v>
      </c>
      <c r="H25" s="39">
        <v>6</v>
      </c>
      <c r="I25" s="39">
        <v>7.5</v>
      </c>
      <c r="J25" s="39">
        <v>9</v>
      </c>
      <c r="K25" s="39">
        <v>6</v>
      </c>
      <c r="L25" s="39">
        <v>9</v>
      </c>
      <c r="M25" s="39">
        <v>7</v>
      </c>
      <c r="N25" s="39">
        <v>7</v>
      </c>
      <c r="O25" s="48">
        <f t="shared" si="0"/>
        <v>75.5</v>
      </c>
      <c r="P25" s="34">
        <f t="shared" si="1"/>
        <v>30.2</v>
      </c>
      <c r="Q25" s="34">
        <v>20</v>
      </c>
      <c r="R25" s="41"/>
      <c r="S25" s="33">
        <f t="shared" si="2"/>
        <v>50.2</v>
      </c>
      <c r="T25" s="42"/>
    </row>
    <row r="26" spans="1:20" ht="18.75">
      <c r="A26" s="36">
        <f t="shared" si="3"/>
        <v>17</v>
      </c>
      <c r="B26" s="37" t="s">
        <v>56</v>
      </c>
      <c r="C26" s="38" t="s">
        <v>35</v>
      </c>
      <c r="D26" s="39">
        <v>5</v>
      </c>
      <c r="E26" s="39">
        <v>9</v>
      </c>
      <c r="F26" s="39">
        <v>7</v>
      </c>
      <c r="G26" s="39">
        <v>8</v>
      </c>
      <c r="H26" s="39">
        <v>8</v>
      </c>
      <c r="I26" s="39">
        <v>7.5</v>
      </c>
      <c r="J26" s="39">
        <v>9</v>
      </c>
      <c r="K26" s="39">
        <v>7</v>
      </c>
      <c r="L26" s="39">
        <v>8.5</v>
      </c>
      <c r="M26" s="39">
        <v>7</v>
      </c>
      <c r="N26" s="39">
        <v>9</v>
      </c>
      <c r="O26" s="48">
        <f t="shared" si="0"/>
        <v>80</v>
      </c>
      <c r="P26" s="34">
        <f t="shared" si="1"/>
        <v>32</v>
      </c>
      <c r="Q26" s="34">
        <v>48</v>
      </c>
      <c r="R26" s="41"/>
      <c r="S26" s="33">
        <f t="shared" si="2"/>
        <v>80</v>
      </c>
      <c r="T26" s="42"/>
    </row>
    <row r="27" spans="1:20" ht="18.75">
      <c r="A27" s="36">
        <f t="shared" si="3"/>
        <v>18</v>
      </c>
      <c r="B27" s="37" t="s">
        <v>68</v>
      </c>
      <c r="C27" s="38" t="s">
        <v>67</v>
      </c>
      <c r="D27" s="39">
        <v>9</v>
      </c>
      <c r="E27" s="39">
        <v>9.5</v>
      </c>
      <c r="F27" s="39">
        <v>9</v>
      </c>
      <c r="G27" s="39">
        <v>9</v>
      </c>
      <c r="H27" s="39">
        <v>9.5</v>
      </c>
      <c r="I27" s="39">
        <v>7.5</v>
      </c>
      <c r="J27" s="39">
        <v>9</v>
      </c>
      <c r="K27" s="39">
        <v>8.5</v>
      </c>
      <c r="L27" s="39">
        <v>6</v>
      </c>
      <c r="M27" s="39">
        <v>7.5</v>
      </c>
      <c r="N27" s="39">
        <v>0</v>
      </c>
      <c r="O27" s="48">
        <f t="shared" si="0"/>
        <v>84.5</v>
      </c>
      <c r="P27" s="34">
        <f t="shared" si="1"/>
        <v>33.799999999999997</v>
      </c>
      <c r="Q27" s="34">
        <v>17</v>
      </c>
      <c r="R27" s="41"/>
      <c r="S27" s="33">
        <f t="shared" si="2"/>
        <v>50.8</v>
      </c>
      <c r="T27" s="42"/>
    </row>
    <row r="28" spans="1:20" ht="18.75">
      <c r="A28" s="36">
        <f t="shared" si="3"/>
        <v>19</v>
      </c>
      <c r="B28" s="37" t="s">
        <v>57</v>
      </c>
      <c r="C28" s="38" t="s">
        <v>36</v>
      </c>
      <c r="D28" s="39">
        <v>5</v>
      </c>
      <c r="E28" s="39">
        <v>9</v>
      </c>
      <c r="F28" s="39">
        <v>0</v>
      </c>
      <c r="G28" s="39">
        <v>8</v>
      </c>
      <c r="H28" s="39">
        <v>9</v>
      </c>
      <c r="I28" s="39">
        <v>9.5</v>
      </c>
      <c r="J28" s="39">
        <v>8</v>
      </c>
      <c r="K28" s="39">
        <v>0</v>
      </c>
      <c r="L28" s="39">
        <v>9.75</v>
      </c>
      <c r="M28" s="39">
        <v>6.5</v>
      </c>
      <c r="N28" s="39">
        <v>0</v>
      </c>
      <c r="O28" s="48">
        <f t="shared" si="0"/>
        <v>64.75</v>
      </c>
      <c r="P28" s="34">
        <f t="shared" si="1"/>
        <v>25.9</v>
      </c>
      <c r="Q28" s="34">
        <v>41</v>
      </c>
      <c r="R28" s="41"/>
      <c r="S28" s="33">
        <f t="shared" si="2"/>
        <v>66.900000000000006</v>
      </c>
      <c r="T28" s="42"/>
    </row>
    <row r="29" spans="1:20" ht="18.75">
      <c r="A29" s="36">
        <f t="shared" si="3"/>
        <v>20</v>
      </c>
      <c r="B29" s="37" t="s">
        <v>58</v>
      </c>
      <c r="C29" s="38" t="s">
        <v>37</v>
      </c>
      <c r="D29" s="39">
        <v>7</v>
      </c>
      <c r="E29" s="39">
        <v>9</v>
      </c>
      <c r="F29" s="39">
        <v>6</v>
      </c>
      <c r="G29" s="39">
        <v>8</v>
      </c>
      <c r="H29" s="39">
        <v>8</v>
      </c>
      <c r="I29" s="39">
        <v>7.5</v>
      </c>
      <c r="J29" s="39">
        <v>8</v>
      </c>
      <c r="K29" s="39">
        <v>7</v>
      </c>
      <c r="L29" s="39">
        <v>10</v>
      </c>
      <c r="M29" s="39">
        <v>7</v>
      </c>
      <c r="N29" s="39">
        <v>7.5</v>
      </c>
      <c r="O29" s="48">
        <f t="shared" si="0"/>
        <v>79</v>
      </c>
      <c r="P29" s="34">
        <f t="shared" si="1"/>
        <v>31.6</v>
      </c>
      <c r="Q29" s="34">
        <v>31</v>
      </c>
      <c r="R29" s="41"/>
      <c r="S29" s="33">
        <f t="shared" si="2"/>
        <v>62.6</v>
      </c>
      <c r="T29" s="42"/>
    </row>
    <row r="30" spans="1:20" ht="18.75">
      <c r="A30" s="36">
        <f t="shared" si="3"/>
        <v>21</v>
      </c>
      <c r="B30" s="37" t="s">
        <v>59</v>
      </c>
      <c r="C30" s="38" t="s">
        <v>38</v>
      </c>
      <c r="D30" s="39">
        <v>7</v>
      </c>
      <c r="E30" s="39">
        <v>9</v>
      </c>
      <c r="F30" s="39">
        <v>6</v>
      </c>
      <c r="G30" s="39">
        <v>7.5</v>
      </c>
      <c r="H30" s="39">
        <v>7.5</v>
      </c>
      <c r="I30" s="39">
        <v>8.5</v>
      </c>
      <c r="J30" s="39">
        <v>9</v>
      </c>
      <c r="K30" s="39">
        <v>6</v>
      </c>
      <c r="L30" s="39">
        <v>6</v>
      </c>
      <c r="M30" s="39">
        <v>8.5</v>
      </c>
      <c r="N30" s="39">
        <v>5</v>
      </c>
      <c r="O30" s="48">
        <f t="shared" si="0"/>
        <v>75</v>
      </c>
      <c r="P30" s="34">
        <f t="shared" si="1"/>
        <v>30</v>
      </c>
      <c r="Q30" s="34">
        <v>32</v>
      </c>
      <c r="R30" s="41"/>
      <c r="S30" s="33">
        <f t="shared" si="2"/>
        <v>62</v>
      </c>
      <c r="T30" s="42"/>
    </row>
    <row r="31" spans="1:20" ht="18.75">
      <c r="A31" s="36">
        <f t="shared" si="3"/>
        <v>22</v>
      </c>
      <c r="B31" s="37" t="s">
        <v>60</v>
      </c>
      <c r="C31" s="38" t="s">
        <v>39</v>
      </c>
      <c r="D31" s="39">
        <v>8</v>
      </c>
      <c r="E31" s="39">
        <v>9</v>
      </c>
      <c r="F31" s="39">
        <v>7</v>
      </c>
      <c r="G31" s="39">
        <v>7</v>
      </c>
      <c r="H31" s="39">
        <v>7</v>
      </c>
      <c r="I31" s="39">
        <v>9</v>
      </c>
      <c r="J31" s="39">
        <v>9</v>
      </c>
      <c r="K31" s="39">
        <v>6</v>
      </c>
      <c r="L31" s="39">
        <v>8</v>
      </c>
      <c r="M31" s="39">
        <v>7.5</v>
      </c>
      <c r="N31" s="39">
        <v>0</v>
      </c>
      <c r="O31" s="48">
        <f t="shared" si="0"/>
        <v>77.5</v>
      </c>
      <c r="P31" s="34">
        <f t="shared" si="1"/>
        <v>31</v>
      </c>
      <c r="Q31" s="34">
        <v>30</v>
      </c>
      <c r="R31" s="41"/>
      <c r="S31" s="33">
        <f t="shared" si="2"/>
        <v>61</v>
      </c>
      <c r="T31" s="42"/>
    </row>
    <row r="32" spans="1:20" ht="18.75">
      <c r="A32" s="36">
        <f t="shared" si="3"/>
        <v>23</v>
      </c>
      <c r="B32" s="37" t="s">
        <v>61</v>
      </c>
      <c r="C32" s="38" t="s">
        <v>40</v>
      </c>
      <c r="D32" s="39">
        <v>7</v>
      </c>
      <c r="E32" s="39">
        <v>9</v>
      </c>
      <c r="F32" s="39">
        <v>6</v>
      </c>
      <c r="G32" s="39">
        <v>9</v>
      </c>
      <c r="H32" s="39">
        <v>9</v>
      </c>
      <c r="I32" s="39">
        <v>8.5</v>
      </c>
      <c r="J32" s="39">
        <v>9</v>
      </c>
      <c r="K32" s="39">
        <v>7</v>
      </c>
      <c r="L32" s="39">
        <v>6.5</v>
      </c>
      <c r="M32" s="39">
        <v>10</v>
      </c>
      <c r="N32" s="39">
        <v>8</v>
      </c>
      <c r="O32" s="48">
        <f t="shared" si="0"/>
        <v>83</v>
      </c>
      <c r="P32" s="34">
        <f t="shared" si="1"/>
        <v>33.199999999999996</v>
      </c>
      <c r="Q32" s="34">
        <v>38</v>
      </c>
      <c r="R32" s="41"/>
      <c r="S32" s="33">
        <f t="shared" si="2"/>
        <v>71.199999999999989</v>
      </c>
      <c r="T32" s="42"/>
    </row>
    <row r="33" spans="1:20" ht="18.75">
      <c r="A33" s="36">
        <f t="shared" si="3"/>
        <v>24</v>
      </c>
      <c r="B33" s="47">
        <v>111619051</v>
      </c>
      <c r="C33" s="47" t="s">
        <v>69</v>
      </c>
      <c r="D33" s="40">
        <v>0</v>
      </c>
      <c r="E33" s="40">
        <v>8</v>
      </c>
      <c r="F33" s="40">
        <v>8</v>
      </c>
      <c r="G33" s="40">
        <v>9</v>
      </c>
      <c r="H33" s="40">
        <v>10</v>
      </c>
      <c r="I33" s="40">
        <v>5</v>
      </c>
      <c r="J33" s="40">
        <v>5</v>
      </c>
      <c r="K33" s="40">
        <v>0</v>
      </c>
      <c r="L33" s="40">
        <v>9.75</v>
      </c>
      <c r="M33" s="40">
        <v>9.5</v>
      </c>
      <c r="N33" s="40">
        <v>9</v>
      </c>
      <c r="O33" s="48">
        <f t="shared" si="0"/>
        <v>73.25</v>
      </c>
      <c r="P33" s="34">
        <f t="shared" si="1"/>
        <v>29.3</v>
      </c>
      <c r="Q33" s="34">
        <v>40</v>
      </c>
      <c r="R33" s="40"/>
      <c r="S33" s="33">
        <f t="shared" si="2"/>
        <v>69.3</v>
      </c>
      <c r="T33" s="40"/>
    </row>
    <row r="34" spans="1:20" ht="18.75">
      <c r="A34" s="43"/>
      <c r="B34" s="43"/>
      <c r="C34" s="43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</row>
    <row r="35" spans="1:20" ht="18.75">
      <c r="A35" s="43"/>
      <c r="B35" s="43"/>
      <c r="C35" s="43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</row>
    <row r="36" spans="1:20" ht="18.75">
      <c r="A36" s="43"/>
      <c r="B36" s="45" t="s">
        <v>11</v>
      </c>
      <c r="C36" s="43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6" t="s">
        <v>14</v>
      </c>
      <c r="R36" s="44"/>
      <c r="S36" s="44"/>
      <c r="T36" s="44"/>
    </row>
    <row r="37" spans="1:20" ht="18.75">
      <c r="A37" s="43"/>
      <c r="B37" s="43"/>
      <c r="C37" s="43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</row>
    <row r="38" spans="1:20" ht="18.7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 t="s">
        <v>19</v>
      </c>
    </row>
    <row r="39" spans="1:20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1:20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 t="s">
        <v>70</v>
      </c>
      <c r="N40" s="2"/>
      <c r="O40" s="2"/>
      <c r="P40" s="2"/>
      <c r="Q40" s="2"/>
      <c r="R40" s="2"/>
      <c r="S40" s="2"/>
      <c r="T40" s="2"/>
    </row>
    <row r="41" spans="1:20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1:20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</row>
    <row r="43" spans="1:20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</row>
    <row r="44" spans="1:20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0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</row>
    <row r="46" spans="1:20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</row>
    <row r="47" spans="1:20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</row>
    <row r="48" spans="1:20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</row>
    <row r="49" spans="1:1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1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  <row r="51" spans="1:1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</row>
    <row r="52" spans="1:1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</row>
    <row r="53" spans="1:1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</row>
    <row r="54" spans="1:1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</row>
    <row r="55" spans="1:1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</row>
    <row r="56" spans="1:1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</row>
    <row r="57" spans="1:1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</row>
    <row r="58" spans="1:1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</row>
    <row r="59" spans="1:1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</row>
  </sheetData>
  <mergeCells count="3">
    <mergeCell ref="B7:C8"/>
    <mergeCell ref="D7:N7"/>
    <mergeCell ref="D8:N8"/>
  </mergeCells>
  <pageMargins left="0.7" right="0.7" top="0.75" bottom="0.75" header="0.3" footer="0.3"/>
  <pageSetup scale="5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BSEE</vt:lpstr>
      <vt:lpstr>BSEE!Print_Area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2015-07-02T07:46:44Z</dcterms:modified>
</cp:coreProperties>
</file>