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365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K31" i="2"/>
  <c r="K32"/>
  <c r="K33"/>
  <c r="K35"/>
  <c r="K36"/>
  <c r="K38"/>
  <c r="K39"/>
  <c r="K40"/>
  <c r="K41"/>
  <c r="K42"/>
  <c r="K43"/>
  <c r="K44"/>
  <c r="K45"/>
  <c r="K46"/>
  <c r="K48"/>
  <c r="K49"/>
  <c r="K50"/>
  <c r="I36"/>
  <c r="I37"/>
  <c r="K37" s="1"/>
  <c r="I38"/>
  <c r="I39"/>
  <c r="I40"/>
  <c r="I41"/>
  <c r="I42"/>
  <c r="I43"/>
  <c r="I44"/>
  <c r="I45"/>
  <c r="I46"/>
  <c r="I47"/>
  <c r="K47" s="1"/>
  <c r="I48"/>
  <c r="I49"/>
  <c r="I5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K30" s="1"/>
  <c r="I31"/>
  <c r="I32"/>
  <c r="I33"/>
  <c r="I34"/>
  <c r="K34" s="1"/>
  <c r="I35"/>
  <c r="I11"/>
  <c r="M48" l="1"/>
  <c r="M46"/>
  <c r="M45"/>
  <c r="M42"/>
  <c r="M40"/>
  <c r="M38"/>
  <c r="M36"/>
  <c r="M34"/>
  <c r="M32"/>
  <c r="M31"/>
  <c r="M30"/>
  <c r="K28"/>
  <c r="M28" s="1"/>
  <c r="K26"/>
  <c r="M26" s="1"/>
  <c r="K22"/>
  <c r="M22" s="1"/>
  <c r="K12"/>
  <c r="M12" s="1"/>
  <c r="M44" l="1"/>
  <c r="K18"/>
  <c r="M18" s="1"/>
  <c r="M41"/>
  <c r="M33"/>
  <c r="M49"/>
  <c r="K20"/>
  <c r="M20" s="1"/>
  <c r="K16"/>
  <c r="M16" s="1"/>
  <c r="K14"/>
  <c r="M14" s="1"/>
  <c r="K24"/>
  <c r="M24" s="1"/>
  <c r="M50"/>
  <c r="M39"/>
  <c r="M43"/>
  <c r="K19"/>
  <c r="M19" s="1"/>
  <c r="M37"/>
  <c r="K17"/>
  <c r="M17" s="1"/>
  <c r="M47"/>
  <c r="K13"/>
  <c r="M13" s="1"/>
  <c r="K27"/>
  <c r="M27" s="1"/>
  <c r="K15"/>
  <c r="M15" s="1"/>
  <c r="K11"/>
  <c r="M11" s="1"/>
  <c r="K23"/>
  <c r="M23" s="1"/>
  <c r="K25"/>
  <c r="M25" s="1"/>
  <c r="M35"/>
  <c r="K21"/>
  <c r="M21" s="1"/>
  <c r="K29"/>
  <c r="M29" s="1"/>
</calcChain>
</file>

<file path=xl/sharedStrings.xml><?xml version="1.0" encoding="utf-8"?>
<sst xmlns="http://schemas.openxmlformats.org/spreadsheetml/2006/main" count="61" uniqueCount="61">
  <si>
    <t>University of Managment and Technology</t>
  </si>
  <si>
    <t>Office of Controller of Examination</t>
  </si>
  <si>
    <t xml:space="preserve">Award List </t>
  </si>
  <si>
    <r>
      <t>Course Code:</t>
    </r>
    <r>
      <rPr>
        <sz val="11"/>
        <color theme="1"/>
        <rFont val="Calibri"/>
        <family val="2"/>
        <scheme val="minor"/>
      </rPr>
      <t xml:space="preserve"> MS323</t>
    </r>
  </si>
  <si>
    <r>
      <t>Course Title:</t>
    </r>
    <r>
      <rPr>
        <sz val="11"/>
        <color theme="1"/>
        <rFont val="Calibri"/>
        <family val="2"/>
        <scheme val="minor"/>
      </rPr>
      <t>Engineering Management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</si>
  <si>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</si>
  <si>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</si>
  <si>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</si>
  <si>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</si>
  <si>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</si>
  <si>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</si>
  <si>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</si>
  <si>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</si>
  <si>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</si>
  <si>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</si>
  <si>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</si>
  <si>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</si>
  <si>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</si>
  <si>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ASHAR HASSAN</t>
  </si>
  <si>
    <t>HAFIZ FARHAJ KHAN</t>
  </si>
  <si>
    <t>MUNEEB WAQAR</t>
  </si>
  <si>
    <t>UMER MUHAMMAD ZAHID</t>
  </si>
  <si>
    <t>SHARJEEL NASIR</t>
  </si>
  <si>
    <t>MUHAMMAD SAAD KHAN KHOSA</t>
  </si>
  <si>
    <t>ABDUL REHMAN</t>
  </si>
  <si>
    <t>KHUSHBAKHT MUNIR BHATTI</t>
  </si>
  <si>
    <t>MUHAMMAD WALEED KHALID</t>
  </si>
  <si>
    <t>MALIK ASAD HAYAT</t>
  </si>
  <si>
    <t>MUHAMMAD FAROOQ HASSAN</t>
  </si>
  <si>
    <t>MUHAMMAD RIZWAN</t>
  </si>
  <si>
    <t>MUHAMMAD NAJAM U DIN</t>
  </si>
  <si>
    <t>ASIF HABIB</t>
  </si>
  <si>
    <t>MUHAMMAD FAHAD BHUTTA</t>
  </si>
  <si>
    <t>SARMAD WAHEED</t>
  </si>
  <si>
    <t>MUHAMMAD SHAHRUKH KHAN MEHMAND</t>
  </si>
  <si>
    <t>AJLAL HAIDER</t>
  </si>
  <si>
    <t>SAAD MURTAZA</t>
  </si>
  <si>
    <t>MUHAMMAD ALI KHAN</t>
  </si>
  <si>
    <t>IFTIKHAR HUSSAIN</t>
  </si>
  <si>
    <t>MUHAMMAD HAROON RAJA</t>
  </si>
  <si>
    <t>MARYYA ASGHER</t>
  </si>
  <si>
    <t>MUHAMMAD QAISER KHAN</t>
  </si>
  <si>
    <t>MUHAMMAD SHOAIB KHAN</t>
  </si>
  <si>
    <t>SHAHRAIZ KHAN</t>
  </si>
  <si>
    <t>MUHAMMAD AMMAD UD DIN AYUB</t>
  </si>
  <si>
    <t>SAJAWAL MURTAZA</t>
  </si>
  <si>
    <t>JAVERIA MURAD</t>
  </si>
  <si>
    <t>ASIMA EHSAN</t>
  </si>
  <si>
    <t>NASIR MAHMOOD</t>
  </si>
  <si>
    <t>UMAR AZIZ</t>
  </si>
  <si>
    <t>MUHAMMAD JAWAD JAVAID</t>
  </si>
  <si>
    <t>MAHAM AZIZ</t>
  </si>
  <si>
    <t>UMAIR REHAN</t>
  </si>
  <si>
    <t>MUHAMMAD BILAL ANWAR</t>
  </si>
  <si>
    <t>SUBHAN RANA</t>
  </si>
  <si>
    <t>MUHAMMAD ABRAR AMIN</t>
  </si>
  <si>
    <t>AWAIS AMJAD</t>
  </si>
  <si>
    <t>MUHAMMAD USAMA</t>
  </si>
  <si>
    <t>__________________</t>
  </si>
  <si>
    <t>Resourse Person</t>
  </si>
  <si>
    <t>Assign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</si>
</sst>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7" xfId="0" applyBorder="1"/>
    <xf numFmtId="0" fontId="16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16" fillId="0" borderId="17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topLeftCell="A32" zoomScaleSheetLayoutView="100" workbookViewId="0">
      <selection activeCell="K11" sqref="K11:K50"/>
    </sheetView>
  </sheetViews>
  <sheetFormatPr defaultRowHeight="15"/>
  <cols>
    <col min="1" max="1" width="8" bestFit="1" customWidth="1"/>
    <col min="2" max="2" width="19.140625" bestFit="1" customWidth="1"/>
    <col min="3" max="3" width="50.5703125" bestFit="1" customWidth="1"/>
    <col min="4" max="5" width="3" customWidth="1"/>
    <col min="6" max="7" width="3.7109375" customWidth="1"/>
    <col min="8" max="8" width="6.5703125" customWidth="1"/>
    <col min="9" max="9" width="8.42578125" bestFit="1" customWidth="1"/>
    <col min="10" max="10" width="8.28515625" bestFit="1" customWidth="1"/>
    <col min="11" max="11" width="14" bestFit="1" customWidth="1"/>
    <col min="12" max="12" width="8.28515625" bestFit="1" customWidth="1"/>
    <col min="13" max="13" width="9.7109375" bestFit="1" customWidth="1"/>
    <col min="14" max="14" width="9.140625" bestFit="1" customWidth="1"/>
  </cols>
  <sheetData>
    <row r="1" spans="1:14" ht="22.5" customHeight="1">
      <c r="A1" s="12"/>
      <c r="B1" s="12"/>
      <c r="C1" s="13" t="s">
        <v>0</v>
      </c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</row>
    <row r="2" spans="1:14" ht="17.25" customHeight="1">
      <c r="A2" s="12"/>
      <c r="B2" s="12"/>
      <c r="C2" s="15" t="s">
        <v>1</v>
      </c>
      <c r="D2" s="15"/>
      <c r="E2" s="15"/>
      <c r="F2" s="15"/>
      <c r="G2" s="15"/>
      <c r="H2" s="15"/>
      <c r="I2" s="15"/>
      <c r="J2" s="14"/>
      <c r="K2" s="14"/>
      <c r="L2" s="14"/>
      <c r="M2" s="14"/>
      <c r="N2" s="14"/>
    </row>
    <row r="3" spans="1:14" ht="19.5" customHeight="1">
      <c r="A3" s="12"/>
      <c r="B3" s="12"/>
      <c r="C3" s="15" t="s">
        <v>2</v>
      </c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</row>
    <row r="4" spans="1:14" ht="24.75" customHeight="1">
      <c r="A4" s="12"/>
      <c r="B4" s="12"/>
      <c r="C4" s="13"/>
      <c r="D4" s="13"/>
      <c r="E4" s="13"/>
      <c r="F4" s="13"/>
      <c r="G4" s="13"/>
      <c r="H4" s="13"/>
      <c r="I4" s="13"/>
      <c r="J4" s="12"/>
      <c r="K4" s="12"/>
      <c r="L4" s="12"/>
      <c r="M4" s="12"/>
      <c r="N4" s="12"/>
    </row>
    <row r="5" spans="1:14">
      <c r="A5" s="16" t="s">
        <v>3</v>
      </c>
      <c r="B5" s="16"/>
      <c r="C5" s="16"/>
      <c r="D5" s="16" t="s">
        <v>4</v>
      </c>
      <c r="E5" s="16"/>
      <c r="F5" s="16"/>
      <c r="G5" s="16"/>
      <c r="H5" s="16"/>
      <c r="I5" s="16"/>
      <c r="J5" s="16"/>
      <c r="K5" s="16"/>
      <c r="L5" s="14" t="s">
        <v>5</v>
      </c>
      <c r="M5" s="14"/>
      <c r="N5" s="14"/>
    </row>
    <row r="6" spans="1:1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2"/>
      <c r="M6" s="12"/>
      <c r="N6" s="12"/>
    </row>
    <row r="7" spans="1:14" ht="15" customHeight="1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 t="s">
        <v>7</v>
      </c>
      <c r="K7" s="16"/>
      <c r="L7" s="16"/>
      <c r="M7" s="16"/>
      <c r="N7" s="16"/>
    </row>
    <row r="8" spans="1:14">
      <c r="A8" s="18"/>
      <c r="B8" s="18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18"/>
    </row>
    <row r="9" spans="1:14" ht="36.75" customHeight="1">
      <c r="A9" s="20" t="s">
        <v>8</v>
      </c>
      <c r="B9" s="20" t="s">
        <v>9</v>
      </c>
      <c r="C9" s="20" t="s">
        <v>10</v>
      </c>
      <c r="D9" s="22" t="s">
        <v>11</v>
      </c>
      <c r="E9" s="23"/>
      <c r="F9" s="23"/>
      <c r="G9" s="23"/>
      <c r="H9" s="11" t="s">
        <v>60</v>
      </c>
      <c r="I9" s="9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0" t="s">
        <v>17</v>
      </c>
    </row>
    <row r="10" spans="1:14">
      <c r="A10" s="21"/>
      <c r="B10" s="21"/>
      <c r="C10" s="21"/>
      <c r="D10" s="1">
        <v>10</v>
      </c>
      <c r="E10" s="1">
        <v>10</v>
      </c>
      <c r="F10" s="1">
        <v>10</v>
      </c>
      <c r="G10" s="1">
        <v>10</v>
      </c>
      <c r="H10" s="10">
        <v>10</v>
      </c>
      <c r="I10" s="1">
        <v>25</v>
      </c>
      <c r="J10" s="1">
        <v>25</v>
      </c>
      <c r="K10" s="1">
        <v>50</v>
      </c>
      <c r="L10" s="1">
        <v>50</v>
      </c>
      <c r="M10" s="1">
        <v>100</v>
      </c>
      <c r="N10" s="21"/>
    </row>
    <row r="11" spans="1:14">
      <c r="A11" s="3">
        <v>1</v>
      </c>
      <c r="B11" s="4">
        <v>111619004</v>
      </c>
      <c r="C11" s="4" t="s">
        <v>18</v>
      </c>
      <c r="D11" s="1">
        <v>9</v>
      </c>
      <c r="E11" s="1">
        <v>9</v>
      </c>
      <c r="F11" s="1">
        <v>8</v>
      </c>
      <c r="G11" s="1">
        <v>9</v>
      </c>
      <c r="H11" s="1">
        <v>9.5</v>
      </c>
      <c r="I11" s="1">
        <f>((SUM(D11:H11)-SMALL(D11:H11,1))/40)*25</f>
        <v>22.8125</v>
      </c>
      <c r="J11" s="1">
        <v>21.5</v>
      </c>
      <c r="K11" s="1">
        <f t="shared" ref="K11:K29" si="0">SUM($J11:$J11,$I11)</f>
        <v>44.3125</v>
      </c>
      <c r="L11" s="1"/>
      <c r="M11" s="1">
        <f t="shared" ref="M11:M50" si="1">SUM($K11:$L11)</f>
        <v>44.3125</v>
      </c>
      <c r="N11" s="1"/>
    </row>
    <row r="12" spans="1:14">
      <c r="A12" s="3">
        <v>2</v>
      </c>
      <c r="B12" s="4">
        <v>111619007</v>
      </c>
      <c r="C12" s="4" t="s">
        <v>19</v>
      </c>
      <c r="D12" s="1">
        <v>9</v>
      </c>
      <c r="E12" s="1">
        <v>9</v>
      </c>
      <c r="F12" s="1">
        <v>8</v>
      </c>
      <c r="G12" s="1">
        <v>9</v>
      </c>
      <c r="H12" s="1">
        <v>9</v>
      </c>
      <c r="I12" s="1">
        <f t="shared" ref="I12:I50" si="2">((SUM(D12:H12)-SMALL(D12:H12,1))/40)*25</f>
        <v>22.5</v>
      </c>
      <c r="J12" s="1">
        <v>21.5</v>
      </c>
      <c r="K12" s="1">
        <f t="shared" si="0"/>
        <v>44</v>
      </c>
      <c r="L12" s="1"/>
      <c r="M12" s="1">
        <f t="shared" si="1"/>
        <v>44</v>
      </c>
      <c r="N12" s="1"/>
    </row>
    <row r="13" spans="1:14">
      <c r="A13" s="3">
        <v>3</v>
      </c>
      <c r="B13" s="4">
        <v>111619010</v>
      </c>
      <c r="C13" s="4" t="s">
        <v>20</v>
      </c>
      <c r="D13" s="1">
        <v>9</v>
      </c>
      <c r="E13" s="1">
        <v>8</v>
      </c>
      <c r="F13" s="1">
        <v>8</v>
      </c>
      <c r="G13" s="1">
        <v>8</v>
      </c>
      <c r="H13" s="1">
        <v>8</v>
      </c>
      <c r="I13" s="1">
        <f t="shared" si="2"/>
        <v>20.625</v>
      </c>
      <c r="J13" s="1">
        <v>15</v>
      </c>
      <c r="K13" s="1">
        <f t="shared" si="0"/>
        <v>35.625</v>
      </c>
      <c r="L13" s="1"/>
      <c r="M13" s="1">
        <f t="shared" si="1"/>
        <v>35.625</v>
      </c>
      <c r="N13" s="1"/>
    </row>
    <row r="14" spans="1:14">
      <c r="A14" s="3">
        <v>4</v>
      </c>
      <c r="B14" s="4">
        <v>111619015</v>
      </c>
      <c r="C14" s="4" t="s">
        <v>21</v>
      </c>
      <c r="D14" s="1">
        <v>6</v>
      </c>
      <c r="E14" s="1">
        <v>5</v>
      </c>
      <c r="F14" s="1">
        <v>7</v>
      </c>
      <c r="G14" s="1">
        <v>8</v>
      </c>
      <c r="H14" s="1">
        <v>7</v>
      </c>
      <c r="I14" s="1">
        <f t="shared" si="2"/>
        <v>17.5</v>
      </c>
      <c r="J14" s="1">
        <v>14</v>
      </c>
      <c r="K14" s="1">
        <f t="shared" si="0"/>
        <v>31.5</v>
      </c>
      <c r="L14" s="1"/>
      <c r="M14" s="1">
        <f t="shared" si="1"/>
        <v>31.5</v>
      </c>
      <c r="N14" s="1"/>
    </row>
    <row r="15" spans="1:14">
      <c r="A15" s="3">
        <v>5</v>
      </c>
      <c r="B15" s="4">
        <v>111619016</v>
      </c>
      <c r="C15" s="4" t="s">
        <v>22</v>
      </c>
      <c r="D15" s="1">
        <v>8</v>
      </c>
      <c r="E15" s="1">
        <v>8</v>
      </c>
      <c r="F15" s="1">
        <v>8</v>
      </c>
      <c r="G15" s="1">
        <v>8</v>
      </c>
      <c r="H15" s="1">
        <v>7</v>
      </c>
      <c r="I15" s="1">
        <f t="shared" si="2"/>
        <v>20</v>
      </c>
      <c r="J15" s="1">
        <v>16</v>
      </c>
      <c r="K15" s="1">
        <f t="shared" si="0"/>
        <v>36</v>
      </c>
      <c r="L15" s="1"/>
      <c r="M15" s="1">
        <f t="shared" si="1"/>
        <v>36</v>
      </c>
      <c r="N15" s="1"/>
    </row>
    <row r="16" spans="1:14">
      <c r="A16" s="3">
        <v>6</v>
      </c>
      <c r="B16" s="4">
        <v>111619040</v>
      </c>
      <c r="C16" s="4" t="s">
        <v>23</v>
      </c>
      <c r="D16" s="1">
        <v>8</v>
      </c>
      <c r="E16" s="1">
        <v>8.5</v>
      </c>
      <c r="F16" s="1">
        <v>10</v>
      </c>
      <c r="G16" s="1">
        <v>7</v>
      </c>
      <c r="H16" s="1">
        <v>7</v>
      </c>
      <c r="I16" s="1">
        <f t="shared" si="2"/>
        <v>20.9375</v>
      </c>
      <c r="J16" s="1">
        <v>14</v>
      </c>
      <c r="K16" s="1">
        <f t="shared" si="0"/>
        <v>34.9375</v>
      </c>
      <c r="L16" s="1"/>
      <c r="M16" s="1">
        <f t="shared" si="1"/>
        <v>34.9375</v>
      </c>
      <c r="N16" s="1"/>
    </row>
    <row r="17" spans="1:14">
      <c r="A17" s="3">
        <v>7</v>
      </c>
      <c r="B17" s="4">
        <v>111619062</v>
      </c>
      <c r="C17" s="4" t="s">
        <v>24</v>
      </c>
      <c r="D17" s="1">
        <v>7</v>
      </c>
      <c r="E17" s="1">
        <v>6</v>
      </c>
      <c r="F17" s="1">
        <v>8</v>
      </c>
      <c r="G17" s="1">
        <v>6</v>
      </c>
      <c r="H17" s="1">
        <v>7</v>
      </c>
      <c r="I17" s="1">
        <f t="shared" si="2"/>
        <v>17.5</v>
      </c>
      <c r="J17" s="1">
        <v>10.5</v>
      </c>
      <c r="K17" s="1">
        <f t="shared" si="0"/>
        <v>28</v>
      </c>
      <c r="L17" s="1"/>
      <c r="M17" s="1">
        <f t="shared" si="1"/>
        <v>28</v>
      </c>
      <c r="N17" s="1"/>
    </row>
    <row r="18" spans="1:14">
      <c r="A18" s="3">
        <v>8</v>
      </c>
      <c r="B18" s="4">
        <v>111619066</v>
      </c>
      <c r="C18" s="4" t="s">
        <v>25</v>
      </c>
      <c r="D18" s="1">
        <v>9</v>
      </c>
      <c r="E18" s="1">
        <v>8</v>
      </c>
      <c r="F18" s="1">
        <v>10</v>
      </c>
      <c r="G18" s="1">
        <v>0</v>
      </c>
      <c r="H18" s="1">
        <v>8</v>
      </c>
      <c r="I18" s="1">
        <f t="shared" si="2"/>
        <v>21.875</v>
      </c>
      <c r="J18" s="1">
        <v>21.5</v>
      </c>
      <c r="K18" s="1">
        <f t="shared" si="0"/>
        <v>43.375</v>
      </c>
      <c r="L18" s="1"/>
      <c r="M18" s="1">
        <f t="shared" si="1"/>
        <v>43.375</v>
      </c>
      <c r="N18" s="1"/>
    </row>
    <row r="19" spans="1:14">
      <c r="A19" s="3">
        <v>9</v>
      </c>
      <c r="B19" s="4">
        <v>111619090</v>
      </c>
      <c r="C19" s="4" t="s">
        <v>26</v>
      </c>
      <c r="D19" s="1">
        <v>8</v>
      </c>
      <c r="E19" s="1">
        <v>7</v>
      </c>
      <c r="F19" s="1">
        <v>7</v>
      </c>
      <c r="G19" s="1">
        <v>6.5</v>
      </c>
      <c r="H19" s="1">
        <v>8</v>
      </c>
      <c r="I19" s="1">
        <f t="shared" si="2"/>
        <v>18.75</v>
      </c>
      <c r="J19" s="1">
        <v>15.5</v>
      </c>
      <c r="K19" s="1">
        <f t="shared" si="0"/>
        <v>34.25</v>
      </c>
      <c r="L19" s="1"/>
      <c r="M19" s="1">
        <f t="shared" si="1"/>
        <v>34.25</v>
      </c>
      <c r="N19" s="1"/>
    </row>
    <row r="20" spans="1:14">
      <c r="A20" s="3">
        <v>10</v>
      </c>
      <c r="B20" s="4">
        <v>111619098</v>
      </c>
      <c r="C20" s="4" t="s">
        <v>27</v>
      </c>
      <c r="D20" s="1">
        <v>6</v>
      </c>
      <c r="E20" s="1">
        <v>7</v>
      </c>
      <c r="F20" s="1">
        <v>8</v>
      </c>
      <c r="G20" s="1">
        <v>8</v>
      </c>
      <c r="H20" s="1">
        <v>8</v>
      </c>
      <c r="I20" s="1">
        <f t="shared" si="2"/>
        <v>19.375</v>
      </c>
      <c r="J20" s="1">
        <v>15</v>
      </c>
      <c r="K20" s="1">
        <f t="shared" si="0"/>
        <v>34.375</v>
      </c>
      <c r="L20" s="1"/>
      <c r="M20" s="1">
        <f t="shared" si="1"/>
        <v>34.375</v>
      </c>
      <c r="N20" s="1"/>
    </row>
    <row r="21" spans="1:14">
      <c r="A21" s="3">
        <v>11</v>
      </c>
      <c r="B21" s="4">
        <v>111619101</v>
      </c>
      <c r="C21" s="4" t="s">
        <v>28</v>
      </c>
      <c r="D21" s="1">
        <v>6</v>
      </c>
      <c r="E21" s="1">
        <v>5</v>
      </c>
      <c r="F21" s="1">
        <v>8</v>
      </c>
      <c r="G21" s="1"/>
      <c r="H21" s="1">
        <v>8</v>
      </c>
      <c r="I21" s="1">
        <f t="shared" si="2"/>
        <v>13.750000000000002</v>
      </c>
      <c r="J21" s="1">
        <v>13.5</v>
      </c>
      <c r="K21" s="1">
        <f t="shared" si="0"/>
        <v>27.25</v>
      </c>
      <c r="L21" s="1"/>
      <c r="M21" s="1">
        <f t="shared" si="1"/>
        <v>27.25</v>
      </c>
      <c r="N21" s="1"/>
    </row>
    <row r="22" spans="1:14">
      <c r="A22" s="3">
        <v>12</v>
      </c>
      <c r="B22" s="4">
        <v>111619102</v>
      </c>
      <c r="C22" s="4" t="s">
        <v>29</v>
      </c>
      <c r="D22" s="1"/>
      <c r="E22" s="1">
        <v>8</v>
      </c>
      <c r="F22" s="1">
        <v>8</v>
      </c>
      <c r="G22" s="1">
        <v>7</v>
      </c>
      <c r="H22" s="1">
        <v>8</v>
      </c>
      <c r="I22" s="1">
        <f t="shared" si="2"/>
        <v>15</v>
      </c>
      <c r="J22" s="1">
        <v>14</v>
      </c>
      <c r="K22" s="1">
        <f t="shared" si="0"/>
        <v>29</v>
      </c>
      <c r="L22" s="1"/>
      <c r="M22" s="1">
        <f t="shared" si="1"/>
        <v>29</v>
      </c>
      <c r="N22" s="1"/>
    </row>
    <row r="23" spans="1:14">
      <c r="A23" s="3">
        <v>13</v>
      </c>
      <c r="B23" s="4">
        <v>111619118</v>
      </c>
      <c r="C23" s="4" t="s">
        <v>30</v>
      </c>
      <c r="D23" s="1">
        <v>6</v>
      </c>
      <c r="E23" s="1">
        <v>8</v>
      </c>
      <c r="F23" s="1">
        <v>7</v>
      </c>
      <c r="G23" s="1">
        <v>5</v>
      </c>
      <c r="H23" s="1">
        <v>6</v>
      </c>
      <c r="I23" s="1">
        <f t="shared" si="2"/>
        <v>16.875</v>
      </c>
      <c r="J23" s="1">
        <v>8</v>
      </c>
      <c r="K23" s="1">
        <f t="shared" si="0"/>
        <v>24.875</v>
      </c>
      <c r="L23" s="1"/>
      <c r="M23" s="1">
        <f t="shared" si="1"/>
        <v>24.875</v>
      </c>
      <c r="N23" s="1"/>
    </row>
    <row r="24" spans="1:14">
      <c r="A24" s="3">
        <v>14</v>
      </c>
      <c r="B24" s="4">
        <v>111619123</v>
      </c>
      <c r="C24" s="4" t="s">
        <v>31</v>
      </c>
      <c r="D24" s="1">
        <v>0</v>
      </c>
      <c r="E24" s="1">
        <v>4</v>
      </c>
      <c r="F24" s="1">
        <v>5</v>
      </c>
      <c r="G24" s="1">
        <v>0</v>
      </c>
      <c r="H24" s="1">
        <v>7</v>
      </c>
      <c r="I24" s="1">
        <f t="shared" si="2"/>
        <v>10</v>
      </c>
      <c r="J24" s="1">
        <v>6</v>
      </c>
      <c r="K24" s="1">
        <f t="shared" si="0"/>
        <v>16</v>
      </c>
      <c r="L24" s="1"/>
      <c r="M24" s="1">
        <f t="shared" si="1"/>
        <v>16</v>
      </c>
      <c r="N24" s="1"/>
    </row>
    <row r="25" spans="1:14">
      <c r="A25" s="3">
        <v>15</v>
      </c>
      <c r="B25" s="4">
        <v>111619124</v>
      </c>
      <c r="C25" s="4" t="s">
        <v>32</v>
      </c>
      <c r="D25" s="1">
        <v>3</v>
      </c>
      <c r="E25" s="1">
        <v>6</v>
      </c>
      <c r="F25" s="1">
        <v>5</v>
      </c>
      <c r="G25" s="1">
        <v>0</v>
      </c>
      <c r="H25" s="1">
        <v>8</v>
      </c>
      <c r="I25" s="1">
        <f t="shared" si="2"/>
        <v>13.750000000000002</v>
      </c>
      <c r="J25" s="1">
        <v>8.5</v>
      </c>
      <c r="K25" s="1">
        <f t="shared" si="0"/>
        <v>22.25</v>
      </c>
      <c r="L25" s="1"/>
      <c r="M25" s="1">
        <f t="shared" si="1"/>
        <v>22.25</v>
      </c>
      <c r="N25" s="1"/>
    </row>
    <row r="26" spans="1:14">
      <c r="A26" s="3">
        <v>16</v>
      </c>
      <c r="B26" s="4">
        <v>111619137</v>
      </c>
      <c r="C26" s="4" t="s">
        <v>33</v>
      </c>
      <c r="D26" s="1">
        <v>9</v>
      </c>
      <c r="E26" s="1">
        <v>6</v>
      </c>
      <c r="F26" s="1">
        <v>7</v>
      </c>
      <c r="G26" s="1">
        <v>8</v>
      </c>
      <c r="H26" s="1">
        <v>8</v>
      </c>
      <c r="I26" s="1">
        <f t="shared" si="2"/>
        <v>20</v>
      </c>
      <c r="J26" s="1">
        <v>17</v>
      </c>
      <c r="K26" s="1">
        <f t="shared" si="0"/>
        <v>37</v>
      </c>
      <c r="L26" s="1"/>
      <c r="M26" s="1">
        <f t="shared" si="1"/>
        <v>37</v>
      </c>
      <c r="N26" s="1"/>
    </row>
    <row r="27" spans="1:14">
      <c r="A27" s="3">
        <v>17</v>
      </c>
      <c r="B27" s="4">
        <v>111619149</v>
      </c>
      <c r="C27" s="4" t="s">
        <v>34</v>
      </c>
      <c r="D27" s="1">
        <v>9</v>
      </c>
      <c r="E27" s="1">
        <v>7</v>
      </c>
      <c r="F27" s="1">
        <v>8</v>
      </c>
      <c r="G27" s="1">
        <v>8</v>
      </c>
      <c r="H27" s="1">
        <v>8.5</v>
      </c>
      <c r="I27" s="1">
        <f t="shared" si="2"/>
        <v>20.9375</v>
      </c>
      <c r="J27" s="1">
        <v>17.5</v>
      </c>
      <c r="K27" s="1">
        <f t="shared" si="0"/>
        <v>38.4375</v>
      </c>
      <c r="L27" s="1"/>
      <c r="M27" s="1">
        <f t="shared" si="1"/>
        <v>38.4375</v>
      </c>
      <c r="N27" s="1"/>
    </row>
    <row r="28" spans="1:14">
      <c r="A28" s="3">
        <v>18</v>
      </c>
      <c r="B28" s="4">
        <v>111619158</v>
      </c>
      <c r="C28" s="4" t="s">
        <v>35</v>
      </c>
      <c r="D28" s="1">
        <v>9</v>
      </c>
      <c r="E28" s="1">
        <v>8</v>
      </c>
      <c r="F28" s="1">
        <v>10</v>
      </c>
      <c r="G28" s="1">
        <v>6</v>
      </c>
      <c r="H28" s="1">
        <v>6</v>
      </c>
      <c r="I28" s="1">
        <f t="shared" si="2"/>
        <v>20.625</v>
      </c>
      <c r="J28" s="1">
        <v>14</v>
      </c>
      <c r="K28" s="1">
        <f t="shared" si="0"/>
        <v>34.625</v>
      </c>
      <c r="L28" s="1"/>
      <c r="M28" s="1">
        <f t="shared" si="1"/>
        <v>34.625</v>
      </c>
      <c r="N28" s="1"/>
    </row>
    <row r="29" spans="1:14">
      <c r="A29" s="3">
        <v>19</v>
      </c>
      <c r="B29" s="4">
        <v>111619161</v>
      </c>
      <c r="C29" s="4" t="s">
        <v>36</v>
      </c>
      <c r="D29" s="1">
        <v>5</v>
      </c>
      <c r="E29" s="1">
        <v>4</v>
      </c>
      <c r="F29" s="1">
        <v>7</v>
      </c>
      <c r="G29" s="1">
        <v>6</v>
      </c>
      <c r="H29" s="1">
        <v>7</v>
      </c>
      <c r="I29" s="1">
        <f t="shared" si="2"/>
        <v>15.625</v>
      </c>
      <c r="J29" s="1">
        <v>3</v>
      </c>
      <c r="K29" s="1">
        <f t="shared" si="0"/>
        <v>18.625</v>
      </c>
      <c r="L29" s="1"/>
      <c r="M29" s="1">
        <f t="shared" si="1"/>
        <v>18.625</v>
      </c>
      <c r="N29" s="1"/>
    </row>
    <row r="30" spans="1:14">
      <c r="A30" s="3">
        <v>20</v>
      </c>
      <c r="B30" s="4">
        <v>111619166</v>
      </c>
      <c r="C30" s="4" t="s">
        <v>37</v>
      </c>
      <c r="D30" s="1">
        <v>5</v>
      </c>
      <c r="E30" s="1">
        <v>8</v>
      </c>
      <c r="F30" s="1">
        <v>7</v>
      </c>
      <c r="G30" s="1">
        <v>8</v>
      </c>
      <c r="H30" s="1">
        <v>8</v>
      </c>
      <c r="I30" s="1">
        <f t="shared" si="2"/>
        <v>19.375</v>
      </c>
      <c r="J30" s="1">
        <v>17.5</v>
      </c>
      <c r="K30" s="1">
        <f t="shared" ref="K30:K50" si="3">SUM($J30:$J30,$I30)</f>
        <v>36.875</v>
      </c>
      <c r="L30" s="1"/>
      <c r="M30" s="1">
        <f t="shared" si="1"/>
        <v>36.875</v>
      </c>
      <c r="N30" s="1"/>
    </row>
    <row r="31" spans="1:14">
      <c r="A31" s="3">
        <v>21</v>
      </c>
      <c r="B31" s="4">
        <v>111619170</v>
      </c>
      <c r="C31" s="4" t="s">
        <v>38</v>
      </c>
      <c r="D31" s="1">
        <v>0</v>
      </c>
      <c r="E31" s="1">
        <v>9</v>
      </c>
      <c r="F31" s="1">
        <v>7</v>
      </c>
      <c r="G31" s="1">
        <v>7</v>
      </c>
      <c r="H31" s="1">
        <v>8</v>
      </c>
      <c r="I31" s="1">
        <f t="shared" si="2"/>
        <v>19.375</v>
      </c>
      <c r="J31" s="1">
        <v>11</v>
      </c>
      <c r="K31" s="1">
        <f t="shared" si="3"/>
        <v>30.375</v>
      </c>
      <c r="L31" s="1"/>
      <c r="M31" s="1">
        <f t="shared" si="1"/>
        <v>30.375</v>
      </c>
      <c r="N31" s="1"/>
    </row>
    <row r="32" spans="1:14">
      <c r="A32" s="3">
        <v>22</v>
      </c>
      <c r="B32" s="4">
        <v>111619174</v>
      </c>
      <c r="C32" s="4" t="s">
        <v>39</v>
      </c>
      <c r="D32" s="1">
        <v>8</v>
      </c>
      <c r="E32" s="1">
        <v>8</v>
      </c>
      <c r="F32" s="1">
        <v>8</v>
      </c>
      <c r="G32" s="1">
        <v>6</v>
      </c>
      <c r="H32" s="1">
        <v>6</v>
      </c>
      <c r="I32" s="1">
        <f t="shared" si="2"/>
        <v>18.75</v>
      </c>
      <c r="J32" s="1">
        <v>12</v>
      </c>
      <c r="K32" s="1">
        <f t="shared" si="3"/>
        <v>30.75</v>
      </c>
      <c r="L32" s="1"/>
      <c r="M32" s="1">
        <f t="shared" si="1"/>
        <v>30.75</v>
      </c>
      <c r="N32" s="1"/>
    </row>
    <row r="33" spans="1:14">
      <c r="A33" s="3">
        <v>23</v>
      </c>
      <c r="B33" s="4">
        <v>111619176</v>
      </c>
      <c r="C33" s="4" t="s">
        <v>40</v>
      </c>
      <c r="D33" s="1">
        <v>0</v>
      </c>
      <c r="E33" s="1">
        <v>4</v>
      </c>
      <c r="F33" s="1">
        <v>8</v>
      </c>
      <c r="G33" s="1">
        <v>5</v>
      </c>
      <c r="H33" s="1">
        <v>7</v>
      </c>
      <c r="I33" s="1">
        <f t="shared" si="2"/>
        <v>15</v>
      </c>
      <c r="J33" s="1">
        <v>14.5</v>
      </c>
      <c r="K33" s="1">
        <f t="shared" si="3"/>
        <v>29.5</v>
      </c>
      <c r="L33" s="1"/>
      <c r="M33" s="1">
        <f t="shared" si="1"/>
        <v>29.5</v>
      </c>
      <c r="N33" s="1"/>
    </row>
    <row r="34" spans="1:14">
      <c r="A34" s="3">
        <v>24</v>
      </c>
      <c r="B34" s="4">
        <v>111619189</v>
      </c>
      <c r="C34" s="4" t="s">
        <v>41</v>
      </c>
      <c r="D34" s="1">
        <v>9</v>
      </c>
      <c r="E34" s="1">
        <v>8</v>
      </c>
      <c r="F34" s="1">
        <v>9</v>
      </c>
      <c r="G34" s="1">
        <v>8</v>
      </c>
      <c r="H34" s="1">
        <v>8</v>
      </c>
      <c r="I34" s="1">
        <f t="shared" si="2"/>
        <v>21.25</v>
      </c>
      <c r="J34" s="1">
        <v>19</v>
      </c>
      <c r="K34" s="1">
        <f t="shared" si="3"/>
        <v>40.25</v>
      </c>
      <c r="L34" s="1"/>
      <c r="M34" s="1">
        <f t="shared" si="1"/>
        <v>40.25</v>
      </c>
      <c r="N34" s="1"/>
    </row>
    <row r="35" spans="1:14">
      <c r="A35" s="3">
        <v>25</v>
      </c>
      <c r="B35" s="4">
        <v>111619193</v>
      </c>
      <c r="C35" s="4" t="s">
        <v>42</v>
      </c>
      <c r="D35" s="1">
        <v>5</v>
      </c>
      <c r="E35" s="1">
        <v>6</v>
      </c>
      <c r="F35" s="1">
        <v>6</v>
      </c>
      <c r="G35" s="1">
        <v>0</v>
      </c>
      <c r="H35" s="1">
        <v>8</v>
      </c>
      <c r="I35" s="1">
        <f t="shared" si="2"/>
        <v>15.625</v>
      </c>
      <c r="J35" s="1">
        <v>15.5</v>
      </c>
      <c r="K35" s="1">
        <f t="shared" si="3"/>
        <v>31.125</v>
      </c>
      <c r="L35" s="1"/>
      <c r="M35" s="1">
        <f t="shared" si="1"/>
        <v>31.125</v>
      </c>
      <c r="N35" s="1"/>
    </row>
    <row r="36" spans="1:14">
      <c r="A36" s="3">
        <v>26</v>
      </c>
      <c r="B36" s="4">
        <v>111619199</v>
      </c>
      <c r="C36" s="4" t="s">
        <v>43</v>
      </c>
      <c r="D36" s="1">
        <v>8</v>
      </c>
      <c r="E36" s="1">
        <v>8</v>
      </c>
      <c r="F36" s="1">
        <v>8</v>
      </c>
      <c r="G36" s="1">
        <v>0</v>
      </c>
      <c r="H36" s="1">
        <v>8</v>
      </c>
      <c r="I36" s="1">
        <f>((SUM(D36:H36)-SMALL(D36:H36,1))/40)*25</f>
        <v>20</v>
      </c>
      <c r="J36" s="1">
        <v>11</v>
      </c>
      <c r="K36" s="1">
        <f t="shared" si="3"/>
        <v>31</v>
      </c>
      <c r="L36" s="1"/>
      <c r="M36" s="1">
        <f t="shared" si="1"/>
        <v>31</v>
      </c>
      <c r="N36" s="1"/>
    </row>
    <row r="37" spans="1:14">
      <c r="A37" s="3">
        <v>27</v>
      </c>
      <c r="B37" s="4">
        <v>111619209</v>
      </c>
      <c r="C37" s="4" t="s">
        <v>44</v>
      </c>
      <c r="D37" s="1">
        <v>6</v>
      </c>
      <c r="E37" s="1">
        <v>0</v>
      </c>
      <c r="F37" s="1">
        <v>8</v>
      </c>
      <c r="G37" s="1">
        <v>5</v>
      </c>
      <c r="H37" s="1">
        <v>7</v>
      </c>
      <c r="I37" s="1">
        <f t="shared" si="2"/>
        <v>16.25</v>
      </c>
      <c r="J37" s="1">
        <v>7.5</v>
      </c>
      <c r="K37" s="1">
        <f t="shared" si="3"/>
        <v>23.75</v>
      </c>
      <c r="L37" s="1"/>
      <c r="M37" s="1">
        <f t="shared" si="1"/>
        <v>23.75</v>
      </c>
      <c r="N37" s="1"/>
    </row>
    <row r="38" spans="1:14">
      <c r="A38" s="3">
        <v>28</v>
      </c>
      <c r="B38" s="4">
        <v>111619216</v>
      </c>
      <c r="C38" s="4" t="s">
        <v>45</v>
      </c>
      <c r="D38" s="1">
        <v>5</v>
      </c>
      <c r="E38" s="1">
        <v>7</v>
      </c>
      <c r="F38" s="1">
        <v>7</v>
      </c>
      <c r="G38" s="1">
        <v>8</v>
      </c>
      <c r="H38" s="1">
        <v>8</v>
      </c>
      <c r="I38" s="1">
        <f t="shared" si="2"/>
        <v>18.75</v>
      </c>
      <c r="J38" s="1">
        <v>17</v>
      </c>
      <c r="K38" s="1">
        <f t="shared" si="3"/>
        <v>35.75</v>
      </c>
      <c r="L38" s="1"/>
      <c r="M38" s="1">
        <f t="shared" si="1"/>
        <v>35.75</v>
      </c>
      <c r="N38" s="1"/>
    </row>
    <row r="39" spans="1:14">
      <c r="A39" s="3">
        <v>29</v>
      </c>
      <c r="B39" s="4">
        <v>111619224</v>
      </c>
      <c r="C39" s="4" t="s">
        <v>46</v>
      </c>
      <c r="D39" s="1">
        <v>8</v>
      </c>
      <c r="E39" s="1">
        <v>8</v>
      </c>
      <c r="F39" s="1">
        <v>10</v>
      </c>
      <c r="G39" s="1">
        <v>8</v>
      </c>
      <c r="H39" s="1">
        <v>8.5</v>
      </c>
      <c r="I39" s="1">
        <f t="shared" si="2"/>
        <v>21.5625</v>
      </c>
      <c r="J39" s="1">
        <v>18</v>
      </c>
      <c r="K39" s="1">
        <f t="shared" si="3"/>
        <v>39.5625</v>
      </c>
      <c r="L39" s="1"/>
      <c r="M39" s="1">
        <f t="shared" si="1"/>
        <v>39.5625</v>
      </c>
      <c r="N39" s="1"/>
    </row>
    <row r="40" spans="1:14">
      <c r="A40" s="3">
        <v>30</v>
      </c>
      <c r="B40" s="4">
        <v>111619225</v>
      </c>
      <c r="C40" s="4" t="s">
        <v>47</v>
      </c>
      <c r="D40" s="1">
        <v>0</v>
      </c>
      <c r="E40" s="1">
        <v>3</v>
      </c>
      <c r="F40" s="1">
        <v>10</v>
      </c>
      <c r="G40" s="1">
        <v>7</v>
      </c>
      <c r="H40" s="1">
        <v>6</v>
      </c>
      <c r="I40" s="1">
        <f t="shared" si="2"/>
        <v>16.25</v>
      </c>
      <c r="J40" s="1">
        <v>13</v>
      </c>
      <c r="K40" s="1">
        <f t="shared" si="3"/>
        <v>29.25</v>
      </c>
      <c r="L40" s="1"/>
      <c r="M40" s="1">
        <f t="shared" si="1"/>
        <v>29.25</v>
      </c>
      <c r="N40" s="1"/>
    </row>
    <row r="41" spans="1:14">
      <c r="A41" s="3">
        <v>31</v>
      </c>
      <c r="B41" s="4">
        <v>111619229</v>
      </c>
      <c r="C41" s="4" t="s">
        <v>48</v>
      </c>
      <c r="D41" s="1">
        <v>0</v>
      </c>
      <c r="E41" s="1">
        <v>9</v>
      </c>
      <c r="F41" s="1">
        <v>10</v>
      </c>
      <c r="G41" s="1">
        <v>8</v>
      </c>
      <c r="H41" s="1">
        <v>9</v>
      </c>
      <c r="I41" s="1">
        <f t="shared" si="2"/>
        <v>22.5</v>
      </c>
      <c r="J41" s="1">
        <v>18</v>
      </c>
      <c r="K41" s="1">
        <f t="shared" si="3"/>
        <v>40.5</v>
      </c>
      <c r="L41" s="1"/>
      <c r="M41" s="1">
        <f t="shared" si="1"/>
        <v>40.5</v>
      </c>
      <c r="N41" s="1"/>
    </row>
    <row r="42" spans="1:14">
      <c r="A42" s="3">
        <v>32</v>
      </c>
      <c r="B42" s="4">
        <v>111619236</v>
      </c>
      <c r="C42" s="4" t="s">
        <v>49</v>
      </c>
      <c r="D42" s="1">
        <v>9</v>
      </c>
      <c r="E42" s="1">
        <v>8</v>
      </c>
      <c r="F42" s="1">
        <v>7</v>
      </c>
      <c r="G42" s="1">
        <v>7</v>
      </c>
      <c r="H42" s="1">
        <v>8</v>
      </c>
      <c r="I42" s="1">
        <f t="shared" si="2"/>
        <v>20</v>
      </c>
      <c r="J42" s="1">
        <v>9.5</v>
      </c>
      <c r="K42" s="1">
        <f t="shared" si="3"/>
        <v>29.5</v>
      </c>
      <c r="L42" s="1"/>
      <c r="M42" s="1">
        <f t="shared" si="1"/>
        <v>29.5</v>
      </c>
      <c r="N42" s="1"/>
    </row>
    <row r="43" spans="1:14">
      <c r="A43" s="3">
        <v>33</v>
      </c>
      <c r="B43" s="4">
        <v>111619238</v>
      </c>
      <c r="C43" s="4" t="s">
        <v>50</v>
      </c>
      <c r="D43" s="1">
        <v>8</v>
      </c>
      <c r="E43" s="1">
        <v>8</v>
      </c>
      <c r="F43" s="1">
        <v>7</v>
      </c>
      <c r="G43" s="1">
        <v>8</v>
      </c>
      <c r="H43" s="1">
        <v>8</v>
      </c>
      <c r="I43" s="1">
        <f t="shared" si="2"/>
        <v>20</v>
      </c>
      <c r="J43" s="1">
        <v>18</v>
      </c>
      <c r="K43" s="1">
        <f t="shared" si="3"/>
        <v>38</v>
      </c>
      <c r="L43" s="1"/>
      <c r="M43" s="1">
        <f t="shared" si="1"/>
        <v>38</v>
      </c>
      <c r="N43" s="1"/>
    </row>
    <row r="44" spans="1:14">
      <c r="A44" s="3">
        <v>34</v>
      </c>
      <c r="B44" s="4">
        <v>111619239</v>
      </c>
      <c r="C44" s="4" t="s">
        <v>51</v>
      </c>
      <c r="D44" s="1">
        <v>0</v>
      </c>
      <c r="E44" s="1">
        <v>9</v>
      </c>
      <c r="F44" s="1">
        <v>10</v>
      </c>
      <c r="G44" s="1">
        <v>8</v>
      </c>
      <c r="H44" s="1">
        <v>8</v>
      </c>
      <c r="I44" s="1">
        <f t="shared" si="2"/>
        <v>21.875</v>
      </c>
      <c r="J44" s="1">
        <v>19.5</v>
      </c>
      <c r="K44" s="1">
        <f t="shared" si="3"/>
        <v>41.375</v>
      </c>
      <c r="L44" s="1"/>
      <c r="M44" s="1">
        <f t="shared" si="1"/>
        <v>41.375</v>
      </c>
      <c r="N44" s="1"/>
    </row>
    <row r="45" spans="1:14">
      <c r="A45" s="3">
        <v>35</v>
      </c>
      <c r="B45" s="4">
        <v>111619244</v>
      </c>
      <c r="C45" s="4" t="s">
        <v>52</v>
      </c>
      <c r="D45" s="1">
        <v>8</v>
      </c>
      <c r="E45" s="1">
        <v>9</v>
      </c>
      <c r="F45" s="1">
        <v>8</v>
      </c>
      <c r="G45" s="1">
        <v>0</v>
      </c>
      <c r="H45" s="1">
        <v>8</v>
      </c>
      <c r="I45" s="1">
        <f t="shared" si="2"/>
        <v>20.625</v>
      </c>
      <c r="J45" s="1">
        <v>20</v>
      </c>
      <c r="K45" s="1">
        <f t="shared" si="3"/>
        <v>40.625</v>
      </c>
      <c r="L45" s="1"/>
      <c r="M45" s="1">
        <f t="shared" si="1"/>
        <v>40.625</v>
      </c>
      <c r="N45" s="1"/>
    </row>
    <row r="46" spans="1:14">
      <c r="A46" s="3">
        <v>36</v>
      </c>
      <c r="B46" s="4">
        <v>111619245</v>
      </c>
      <c r="C46" s="4" t="s">
        <v>53</v>
      </c>
      <c r="D46" s="1">
        <v>0</v>
      </c>
      <c r="E46" s="1">
        <v>9</v>
      </c>
      <c r="F46" s="1">
        <v>10</v>
      </c>
      <c r="G46" s="1">
        <v>9</v>
      </c>
      <c r="H46" s="1">
        <v>9.5</v>
      </c>
      <c r="I46" s="1">
        <f t="shared" si="2"/>
        <v>23.4375</v>
      </c>
      <c r="J46" s="1">
        <v>20</v>
      </c>
      <c r="K46" s="1">
        <f t="shared" si="3"/>
        <v>43.4375</v>
      </c>
      <c r="L46" s="1"/>
      <c r="M46" s="1">
        <f t="shared" si="1"/>
        <v>43.4375</v>
      </c>
      <c r="N46" s="1"/>
    </row>
    <row r="47" spans="1:14">
      <c r="A47" s="3">
        <v>37</v>
      </c>
      <c r="B47" s="4">
        <v>111619246</v>
      </c>
      <c r="C47" s="4" t="s">
        <v>54</v>
      </c>
      <c r="D47" s="1">
        <v>8</v>
      </c>
      <c r="E47" s="1">
        <v>8</v>
      </c>
      <c r="F47" s="1">
        <v>9</v>
      </c>
      <c r="G47" s="1">
        <v>8</v>
      </c>
      <c r="H47" s="1">
        <v>8</v>
      </c>
      <c r="I47" s="1">
        <f t="shared" si="2"/>
        <v>20.625</v>
      </c>
      <c r="J47" s="1">
        <v>15</v>
      </c>
      <c r="K47" s="1">
        <f t="shared" si="3"/>
        <v>35.625</v>
      </c>
      <c r="L47" s="1"/>
      <c r="M47" s="1">
        <f t="shared" si="1"/>
        <v>35.625</v>
      </c>
      <c r="N47" s="1"/>
    </row>
    <row r="48" spans="1:14">
      <c r="A48" s="3">
        <v>38</v>
      </c>
      <c r="B48" s="4">
        <v>111619248</v>
      </c>
      <c r="C48" s="4" t="s">
        <v>55</v>
      </c>
      <c r="D48" s="1">
        <v>9</v>
      </c>
      <c r="E48" s="1">
        <v>7</v>
      </c>
      <c r="F48" s="1">
        <v>8</v>
      </c>
      <c r="G48" s="1">
        <v>6</v>
      </c>
      <c r="H48" s="1">
        <v>8</v>
      </c>
      <c r="I48" s="1">
        <f t="shared" si="2"/>
        <v>20</v>
      </c>
      <c r="J48" s="1">
        <v>14</v>
      </c>
      <c r="K48" s="1">
        <f t="shared" si="3"/>
        <v>34</v>
      </c>
      <c r="L48" s="1"/>
      <c r="M48" s="1">
        <f t="shared" si="1"/>
        <v>34</v>
      </c>
      <c r="N48" s="1"/>
    </row>
    <row r="49" spans="1:14">
      <c r="A49" s="3">
        <v>39</v>
      </c>
      <c r="B49" s="4">
        <v>111619257</v>
      </c>
      <c r="C49" s="4" t="s">
        <v>56</v>
      </c>
      <c r="D49" s="1">
        <v>7</v>
      </c>
      <c r="E49" s="1">
        <v>8</v>
      </c>
      <c r="F49" s="1">
        <v>7</v>
      </c>
      <c r="G49" s="1">
        <v>8</v>
      </c>
      <c r="H49" s="1">
        <v>8</v>
      </c>
      <c r="I49" s="1">
        <f t="shared" si="2"/>
        <v>19.375</v>
      </c>
      <c r="J49" s="1">
        <v>17.5</v>
      </c>
      <c r="K49" s="1">
        <f t="shared" si="3"/>
        <v>36.875</v>
      </c>
      <c r="L49" s="1"/>
      <c r="M49" s="1">
        <f t="shared" si="1"/>
        <v>36.875</v>
      </c>
      <c r="N49" s="1"/>
    </row>
    <row r="50" spans="1:14">
      <c r="A50" s="5">
        <v>40</v>
      </c>
      <c r="B50" s="6">
        <v>111619258</v>
      </c>
      <c r="C50" s="6" t="s">
        <v>57</v>
      </c>
      <c r="D50" s="7">
        <v>5</v>
      </c>
      <c r="E50" s="7">
        <v>8</v>
      </c>
      <c r="F50" s="7">
        <v>7</v>
      </c>
      <c r="G50" s="7">
        <v>0</v>
      </c>
      <c r="H50" s="7">
        <v>6</v>
      </c>
      <c r="I50" s="1">
        <f t="shared" si="2"/>
        <v>16.25</v>
      </c>
      <c r="J50" s="7">
        <v>9.5</v>
      </c>
      <c r="K50" s="1">
        <f t="shared" si="3"/>
        <v>25.75</v>
      </c>
      <c r="L50" s="7"/>
      <c r="M50" s="7">
        <f t="shared" si="1"/>
        <v>25.75</v>
      </c>
      <c r="N50" s="7"/>
    </row>
    <row r="51" spans="1:14" s="8" customFormat="1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9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 customHeight="1">
      <c r="A54" s="17" t="s">
        <v>58</v>
      </c>
      <c r="B54" s="17"/>
      <c r="C54" s="17"/>
      <c r="D54" s="17"/>
      <c r="E54" s="17"/>
      <c r="F54" s="17"/>
      <c r="G54" s="17"/>
      <c r="H54" s="17"/>
      <c r="I54" s="17"/>
      <c r="J54" s="12"/>
      <c r="K54" s="12"/>
      <c r="L54" s="12"/>
      <c r="M54" s="12"/>
      <c r="N54" s="12"/>
    </row>
    <row r="55" spans="1:14" ht="15" customHeight="1">
      <c r="A55" s="17" t="s">
        <v>59</v>
      </c>
      <c r="B55" s="17"/>
      <c r="C55" s="17"/>
      <c r="D55" s="17"/>
      <c r="E55" s="17"/>
      <c r="F55" s="17"/>
      <c r="G55" s="17"/>
      <c r="H55" s="17"/>
      <c r="I55" s="17"/>
      <c r="J55" s="12"/>
      <c r="K55" s="12"/>
      <c r="L55" s="12"/>
      <c r="M55" s="12"/>
      <c r="N55" s="12"/>
    </row>
  </sheetData>
  <mergeCells count="31">
    <mergeCell ref="A51:N51"/>
    <mergeCell ref="A52:N52"/>
    <mergeCell ref="A53:N53"/>
    <mergeCell ref="A54:I54"/>
    <mergeCell ref="A55:I55"/>
    <mergeCell ref="J54:N54"/>
    <mergeCell ref="J55:N55"/>
    <mergeCell ref="A8:N8"/>
    <mergeCell ref="A9:A10"/>
    <mergeCell ref="B9:B10"/>
    <mergeCell ref="C9:C10"/>
    <mergeCell ref="N9:N10"/>
    <mergeCell ref="D9:G9"/>
    <mergeCell ref="A6:C6"/>
    <mergeCell ref="D6:K6"/>
    <mergeCell ref="L6:N6"/>
    <mergeCell ref="A7:I7"/>
    <mergeCell ref="J7:N7"/>
    <mergeCell ref="A4:B4"/>
    <mergeCell ref="C4:I4"/>
    <mergeCell ref="J4:N4"/>
    <mergeCell ref="A5:C5"/>
    <mergeCell ref="D5:K5"/>
    <mergeCell ref="L5:N5"/>
    <mergeCell ref="A1:B3"/>
    <mergeCell ref="C1:I1"/>
    <mergeCell ref="J1:N1"/>
    <mergeCell ref="C2:I2"/>
    <mergeCell ref="J2:N2"/>
    <mergeCell ref="C3:I3"/>
    <mergeCell ref="J3:N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Shoaib</cp:lastModifiedBy>
  <dcterms:created xsi:type="dcterms:W3CDTF">2015-04-15T09:25:30Z</dcterms:created>
  <dcterms:modified xsi:type="dcterms:W3CDTF">2015-07-02T09:00:20Z</dcterms:modified>
</cp:coreProperties>
</file>