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man Ali\Desktop\Desktop\Award List DSA 2015\"/>
    </mc:Choice>
  </mc:AlternateContent>
  <bookViews>
    <workbookView xWindow="360" yWindow="360" windowWidth="14895" windowHeight="7365"/>
  </bookViews>
  <sheets>
    <sheet name="export" sheetId="2" r:id="rId1"/>
  </sheets>
  <calcPr calcId="152511"/>
</workbook>
</file>

<file path=xl/calcChain.xml><?xml version="1.0" encoding="utf-8"?>
<calcChain xmlns="http://schemas.openxmlformats.org/spreadsheetml/2006/main">
  <c r="AA12" i="2" l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Y12" i="2"/>
  <c r="Y13" i="2"/>
  <c r="Y14" i="2"/>
  <c r="Y15" i="2"/>
  <c r="Y16" i="2"/>
  <c r="Y17" i="2"/>
  <c r="Y18" i="2"/>
  <c r="Y19" i="2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AA11" i="2"/>
  <c r="Y11" i="2"/>
  <c r="Y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4" i="2"/>
  <c r="X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X52" i="2" s="1"/>
  <c r="M53" i="2"/>
  <c r="M54" i="2"/>
  <c r="M10" i="2"/>
  <c r="X53" i="2" l="1"/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10" i="2"/>
  <c r="AA10" i="2" s="1"/>
  <c r="T51" i="2" l="1"/>
  <c r="T50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</calcChain>
</file>

<file path=xl/sharedStrings.xml><?xml version="1.0" encoding="utf-8"?>
<sst xmlns="http://schemas.openxmlformats.org/spreadsheetml/2006/main" count="78" uniqueCount="77">
  <si>
    <t>University of Managment and Technology</t>
  </si>
  <si>
    <t>Control No:_________</t>
  </si>
  <si>
    <t>Office of Controller of Examination</t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</si>
  <si>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</si>
  <si>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Spring 2015</t>
    </r>
  </si>
  <si>
    <r>
      <t>Course Code:</t>
    </r>
    <r>
      <rPr>
        <sz val="11"/>
        <color theme="1"/>
        <rFont val="Calibri"/>
        <family val="2"/>
        <scheme val="minor"/>
      </rPr>
      <t xml:space="preserve"> EE210</t>
    </r>
  </si>
  <si>
    <t>Contact:_____________________</t>
  </si>
  <si>
    <t>S.No</t>
  </si>
  <si>
    <t xml:space="preserve">Participant Id: </t>
  </si>
  <si>
    <t>Participant Name: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</si>
  <si>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</si>
  <si>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</si>
  <si>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</si>
  <si>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</si>
  <si>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</si>
  <si>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</si>
  <si>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</si>
  <si>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</si>
  <si>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</si>
  <si>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</si>
  <si>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SHOAIB ASGHAR</t>
  </si>
  <si>
    <t>SYED BASIL SHAH</t>
  </si>
  <si>
    <t>MUHAMMAD ALI JAVAID</t>
  </si>
  <si>
    <t>WASIF SHAHZAD</t>
  </si>
  <si>
    <t>UMER YOUNAS</t>
  </si>
  <si>
    <t>USAMA JIBRAN ZIA</t>
  </si>
  <si>
    <t>AMMAR IMRAN</t>
  </si>
  <si>
    <t>MUHAMMAD UMAR ABBAS</t>
  </si>
  <si>
    <t>FAISAL SHOUKAT</t>
  </si>
  <si>
    <t>MUHAMMAD SAAD SOHAIL</t>
  </si>
  <si>
    <t>ABDULLAH MOHSIN</t>
  </si>
  <si>
    <t>NUMAN KHAN</t>
  </si>
  <si>
    <t>FEROZ ASIF JOIYA</t>
  </si>
  <si>
    <t>AHMER TAHSEEN BUTT</t>
  </si>
  <si>
    <t>AMMAR NASEEM</t>
  </si>
  <si>
    <t>AHMAD YOUSAF</t>
  </si>
  <si>
    <t>FAISAL FAREED</t>
  </si>
  <si>
    <t>FAISAL ALI</t>
  </si>
  <si>
    <t>M.IBTISAM UR REHMAN</t>
  </si>
  <si>
    <t>SHAHEER AHMED</t>
  </si>
  <si>
    <t>ABDUL REHMAN</t>
  </si>
  <si>
    <t>SAQIB NOOR</t>
  </si>
  <si>
    <t>M HAMAYOUN UMAR</t>
  </si>
  <si>
    <t>HASEEB SULTAN</t>
  </si>
  <si>
    <t>MIAN MUHAMMAD ARSLAN ASHFAQ</t>
  </si>
  <si>
    <t>ALI ARHAM</t>
  </si>
  <si>
    <t>MUHAMMAD SAAD SHAFIQ</t>
  </si>
  <si>
    <t>USAMA LIAQAT BASRA</t>
  </si>
  <si>
    <t>AHSAN IFTIKHAR</t>
  </si>
  <si>
    <t>ADEEL ABDUL REHMAN</t>
  </si>
  <si>
    <t>MUHAMMAD AMEER UL FAHEEM</t>
  </si>
  <si>
    <t>NOMAN ALI</t>
  </si>
  <si>
    <t>ABSAR NASIR</t>
  </si>
  <si>
    <t>MUHAMMAD UMAR ZAFAR</t>
  </si>
  <si>
    <t>AWAIS AHMED</t>
  </si>
  <si>
    <t>AHAD ROSIMO HANIF</t>
  </si>
  <si>
    <t>HUSSNAIN MEHMOOD</t>
  </si>
  <si>
    <t>MALIK ASAD HAYAT</t>
  </si>
  <si>
    <t>HUSSAIN JAMIL</t>
  </si>
  <si>
    <t>NASIR MAHMOOD</t>
  </si>
  <si>
    <t>MUHAMMAD BILAL ANWAR</t>
  </si>
  <si>
    <t>__________________</t>
  </si>
  <si>
    <t>_____________________</t>
  </si>
  <si>
    <t>Chairman / Chairperson</t>
  </si>
  <si>
    <t>_____________</t>
  </si>
  <si>
    <t>Dean</t>
  </si>
  <si>
    <t>Resource Person</t>
  </si>
  <si>
    <t>MAHAD HUSSAIN CHISHTY</t>
  </si>
  <si>
    <t>AHSAN HANIF</t>
  </si>
  <si>
    <r>
      <t>Program:</t>
    </r>
    <r>
      <rPr>
        <sz val="11"/>
        <color theme="1"/>
        <rFont val="Calibri"/>
        <family val="2"/>
        <scheme val="minor"/>
      </rPr>
      <t xml:space="preserve"> BS-EE &amp; BS(H)</t>
    </r>
  </si>
  <si>
    <t>CH UMER TAHIR</t>
  </si>
  <si>
    <r>
      <t>Resource Person</t>
    </r>
    <r>
      <rPr>
        <sz val="11"/>
        <color theme="1"/>
        <rFont val="Calibri"/>
        <family val="2"/>
        <scheme val="minor"/>
      </rPr>
      <t>: Usman Ali</t>
    </r>
  </si>
  <si>
    <r>
      <t>Email:</t>
    </r>
    <r>
      <rPr>
        <sz val="11"/>
        <color theme="1"/>
        <rFont val="Calibri"/>
        <family val="2"/>
        <scheme val="minor"/>
      </rPr>
      <t xml:space="preserve"> usman.ali@umt.edu.pk</t>
    </r>
  </si>
  <si>
    <t>Quizzes</t>
  </si>
  <si>
    <r>
      <t xml:space="preserve">Course Title: </t>
    </r>
    <r>
      <rPr>
        <sz val="11"/>
        <color theme="1"/>
        <rFont val="Calibri"/>
        <family val="2"/>
        <scheme val="minor"/>
      </rPr>
      <t>Data Structures and Algorithms</t>
    </r>
  </si>
  <si>
    <r>
      <t xml:space="preserve">Section: </t>
    </r>
    <r>
      <rPr>
        <sz val="11"/>
        <color theme="1"/>
        <rFont val="Calibri"/>
        <family val="2"/>
        <scheme val="minor"/>
      </rPr>
      <t>A</t>
    </r>
  </si>
  <si>
    <t>Best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</si>
</sst>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9" fontId="16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showGridLines="0" tabSelected="1" view="pageBreakPreview" zoomScaleNormal="100" zoomScaleSheetLayoutView="100" workbookViewId="0">
      <selection activeCell="AA11" sqref="AA11:AA54"/>
    </sheetView>
  </sheetViews>
  <sheetFormatPr defaultRowHeight="15" x14ac:dyDescent="0.25"/>
  <cols>
    <col min="1" max="1" width="5" customWidth="1"/>
    <col min="2" max="2" width="12.140625" customWidth="1"/>
    <col min="3" max="3" width="31.85546875" customWidth="1"/>
    <col min="4" max="4" width="5.5703125" customWidth="1"/>
    <col min="5" max="5" width="5.42578125" customWidth="1"/>
    <col min="6" max="6" width="3.7109375" hidden="1" customWidth="1"/>
    <col min="7" max="7" width="6" customWidth="1"/>
    <col min="8" max="8" width="5.140625" customWidth="1"/>
    <col min="9" max="12" width="5" customWidth="1"/>
    <col min="13" max="13" width="7" customWidth="1"/>
    <col min="14" max="14" width="3.140625" hidden="1" customWidth="1"/>
    <col min="15" max="15" width="4" hidden="1" customWidth="1"/>
    <col min="16" max="16" width="4.5703125" hidden="1" customWidth="1"/>
    <col min="17" max="17" width="4.28515625" hidden="1" customWidth="1"/>
    <col min="18" max="18" width="4.140625" hidden="1" customWidth="1"/>
    <col min="19" max="19" width="4.85546875" hidden="1" customWidth="1"/>
    <col min="20" max="20" width="8.42578125" hidden="1" customWidth="1"/>
    <col min="21" max="21" width="9.42578125" hidden="1" customWidth="1"/>
    <col min="22" max="22" width="5.85546875" hidden="1" customWidth="1"/>
    <col min="23" max="23" width="11.140625" hidden="1" customWidth="1"/>
    <col min="24" max="24" width="8.7109375" customWidth="1"/>
    <col min="25" max="25" width="6.140625" customWidth="1"/>
    <col min="26" max="26" width="6.5703125" customWidth="1"/>
    <col min="27" max="27" width="9.28515625" customWidth="1"/>
    <col min="28" max="28" width="8.28515625" bestFit="1" customWidth="1"/>
    <col min="29" max="29" width="9.7109375" bestFit="1" customWidth="1"/>
    <col min="30" max="30" width="9.140625" bestFit="1" customWidth="1"/>
  </cols>
  <sheetData>
    <row r="1" spans="1:30" ht="22.5" customHeight="1" x14ac:dyDescent="0.25">
      <c r="A1" s="9"/>
      <c r="B1" s="9"/>
      <c r="C1" s="10" t="s">
        <v>0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1" t="s">
        <v>1</v>
      </c>
      <c r="U1" s="11"/>
      <c r="V1" s="11"/>
      <c r="W1" s="11"/>
      <c r="X1" s="11"/>
      <c r="Y1" s="11"/>
      <c r="Z1" s="11"/>
      <c r="AA1" s="11"/>
      <c r="AB1" s="11"/>
      <c r="AC1" s="11"/>
      <c r="AD1" s="11"/>
    </row>
    <row r="2" spans="1:30" ht="17.25" customHeight="1" x14ac:dyDescent="0.25">
      <c r="A2" s="9"/>
      <c r="B2" s="9"/>
      <c r="C2" s="12" t="s">
        <v>2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1" t="s">
        <v>69</v>
      </c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spans="1:30" ht="19.5" customHeight="1" x14ac:dyDescent="0.25">
      <c r="A3" s="9"/>
      <c r="B3" s="9"/>
      <c r="C3" s="12" t="s">
        <v>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1" t="s">
        <v>4</v>
      </c>
      <c r="U3" s="11"/>
      <c r="V3" s="11"/>
      <c r="W3" s="11"/>
      <c r="X3" s="11"/>
      <c r="Y3" s="11"/>
      <c r="Z3" s="11"/>
      <c r="AA3" s="11"/>
      <c r="AB3" s="11"/>
      <c r="AC3" s="11"/>
      <c r="AD3" s="11"/>
    </row>
    <row r="4" spans="1:30" ht="24.75" customHeight="1" x14ac:dyDescent="0.25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9"/>
      <c r="U4" s="9"/>
      <c r="V4" s="9"/>
      <c r="W4" s="9"/>
      <c r="X4" s="9"/>
      <c r="Y4" s="9"/>
      <c r="Z4" s="9"/>
      <c r="AA4" s="9"/>
      <c r="AB4" s="9"/>
      <c r="AC4" s="9"/>
      <c r="AD4" s="9"/>
    </row>
    <row r="5" spans="1:30" x14ac:dyDescent="0.25">
      <c r="A5" s="13" t="s">
        <v>5</v>
      </c>
      <c r="B5" s="13"/>
      <c r="C5" s="13"/>
      <c r="D5" s="13" t="s">
        <v>74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1" t="s">
        <v>75</v>
      </c>
      <c r="AC5" s="11"/>
      <c r="AD5" s="11"/>
    </row>
    <row r="6" spans="1:30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9"/>
      <c r="AC6" s="9"/>
      <c r="AD6" s="9"/>
    </row>
    <row r="7" spans="1:30" x14ac:dyDescent="0.25">
      <c r="A7" s="13" t="s">
        <v>71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 t="s">
        <v>6</v>
      </c>
      <c r="O7" s="13"/>
      <c r="P7" s="13"/>
      <c r="Q7" s="13"/>
      <c r="R7" s="13"/>
      <c r="S7" s="13"/>
      <c r="T7" s="13"/>
      <c r="U7" s="14"/>
      <c r="V7" s="14"/>
      <c r="W7" s="14"/>
      <c r="X7" s="8"/>
      <c r="Y7" s="1"/>
      <c r="Z7" s="13" t="s">
        <v>72</v>
      </c>
      <c r="AA7" s="13"/>
      <c r="AB7" s="13"/>
      <c r="AC7" s="13"/>
      <c r="AD7" s="13"/>
    </row>
    <row r="8" spans="1:30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</row>
    <row r="9" spans="1:30" ht="36.75" customHeight="1" x14ac:dyDescent="0.25">
      <c r="A9" s="16" t="s">
        <v>7</v>
      </c>
      <c r="B9" s="16" t="s">
        <v>8</v>
      </c>
      <c r="C9" s="16" t="s">
        <v>9</v>
      </c>
      <c r="D9" s="18" t="s">
        <v>73</v>
      </c>
      <c r="E9" s="19"/>
      <c r="F9" s="19"/>
      <c r="G9" s="19"/>
      <c r="H9" s="19"/>
      <c r="I9" s="19"/>
      <c r="J9" s="19"/>
      <c r="K9" s="19"/>
      <c r="L9" s="20"/>
      <c r="M9" s="3" t="s">
        <v>10</v>
      </c>
      <c r="N9" s="18" t="s">
        <v>11</v>
      </c>
      <c r="O9" s="19"/>
      <c r="P9" s="19"/>
      <c r="Q9" s="19"/>
      <c r="R9" s="19"/>
      <c r="S9" s="20"/>
      <c r="T9" s="3" t="s">
        <v>10</v>
      </c>
      <c r="U9" s="3" t="s">
        <v>12</v>
      </c>
      <c r="V9" s="3" t="s">
        <v>13</v>
      </c>
      <c r="W9" s="3" t="s">
        <v>14</v>
      </c>
      <c r="X9" s="3" t="s">
        <v>76</v>
      </c>
      <c r="Y9" s="5">
        <v>0.25</v>
      </c>
      <c r="Z9" s="3" t="s">
        <v>15</v>
      </c>
      <c r="AA9" s="3" t="s">
        <v>16</v>
      </c>
      <c r="AB9" s="3" t="s">
        <v>17</v>
      </c>
      <c r="AC9" s="3" t="s">
        <v>18</v>
      </c>
      <c r="AD9" s="16" t="s">
        <v>19</v>
      </c>
    </row>
    <row r="10" spans="1:30" x14ac:dyDescent="0.25">
      <c r="A10" s="17"/>
      <c r="B10" s="17"/>
      <c r="C10" s="17"/>
      <c r="D10" s="2">
        <v>10</v>
      </c>
      <c r="E10" s="2">
        <v>10</v>
      </c>
      <c r="F10" s="2">
        <v>20</v>
      </c>
      <c r="G10" s="2">
        <f>F10/2</f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>SUM(D10,E10,G10,H10,I10,J10,K10,L10)</f>
        <v>80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f>M10-SMALL(D10:L10,1)-SMALL(D10:L10,2)</f>
        <v>60</v>
      </c>
      <c r="Y10" s="7">
        <f>(25/60)*X10</f>
        <v>25</v>
      </c>
      <c r="Z10" s="2">
        <v>25</v>
      </c>
      <c r="AA10" s="2">
        <f>Z10+Y10</f>
        <v>50</v>
      </c>
      <c r="AB10" s="2"/>
      <c r="AC10" s="2"/>
      <c r="AD10" s="17"/>
    </row>
    <row r="11" spans="1:30" x14ac:dyDescent="0.25">
      <c r="A11" s="2">
        <v>1</v>
      </c>
      <c r="B11" s="4">
        <v>12017019107</v>
      </c>
      <c r="C11" s="4" t="s">
        <v>20</v>
      </c>
      <c r="D11" s="2">
        <v>3</v>
      </c>
      <c r="E11" s="2">
        <v>1</v>
      </c>
      <c r="F11" s="2">
        <v>1</v>
      </c>
      <c r="G11" s="2">
        <f t="shared" ref="G11:G51" si="0">F11/2</f>
        <v>0.5</v>
      </c>
      <c r="H11" s="2">
        <v>1</v>
      </c>
      <c r="I11" s="2"/>
      <c r="J11" s="2"/>
      <c r="K11" s="2"/>
      <c r="L11" s="2"/>
      <c r="M11" s="2">
        <f t="shared" ref="M11:M54" si="1">SUM(D11,E11,G11,H11,I11,J11,K11,L11)</f>
        <v>5.5</v>
      </c>
      <c r="N11" s="2"/>
      <c r="O11" s="2"/>
      <c r="P11" s="2"/>
      <c r="Q11" s="2"/>
      <c r="R11" s="2"/>
      <c r="S11" s="2"/>
      <c r="T11" s="2">
        <f t="shared" ref="T11:T51" si="2">SUM($N11:$S11)</f>
        <v>0</v>
      </c>
      <c r="U11" s="2"/>
      <c r="V11" s="2"/>
      <c r="W11" s="2"/>
      <c r="X11" s="2">
        <f t="shared" ref="X11:X54" si="3">M11-SMALL(D11:L11,1)-SMALL(D11:L11,2)</f>
        <v>4</v>
      </c>
      <c r="Y11" s="6">
        <f t="shared" ref="Y11:Y54" si="4">(25/60)*X11</f>
        <v>1.6666666666666667</v>
      </c>
      <c r="Z11" s="2">
        <v>6</v>
      </c>
      <c r="AA11" s="6">
        <f t="shared" ref="AA11:AA54" si="5">Z11+Y11</f>
        <v>7.666666666666667</v>
      </c>
      <c r="AB11" s="2"/>
      <c r="AC11" s="2"/>
      <c r="AD11" s="2"/>
    </row>
    <row r="12" spans="1:30" x14ac:dyDescent="0.25">
      <c r="A12" s="2">
        <v>2</v>
      </c>
      <c r="B12" s="4">
        <v>12017019128</v>
      </c>
      <c r="C12" s="4" t="s">
        <v>21</v>
      </c>
      <c r="D12" s="2">
        <v>2</v>
      </c>
      <c r="E12" s="2"/>
      <c r="F12" s="2">
        <v>2</v>
      </c>
      <c r="G12" s="2">
        <f t="shared" si="0"/>
        <v>1</v>
      </c>
      <c r="H12" s="2"/>
      <c r="I12" s="2">
        <v>4</v>
      </c>
      <c r="J12" s="2">
        <v>6</v>
      </c>
      <c r="K12" s="2"/>
      <c r="L12" s="2">
        <v>3</v>
      </c>
      <c r="M12" s="2">
        <f t="shared" si="1"/>
        <v>16</v>
      </c>
      <c r="N12" s="2"/>
      <c r="O12" s="2"/>
      <c r="P12" s="2"/>
      <c r="Q12" s="2"/>
      <c r="R12" s="2"/>
      <c r="S12" s="2"/>
      <c r="T12" s="2">
        <f t="shared" si="2"/>
        <v>0</v>
      </c>
      <c r="U12" s="2"/>
      <c r="V12" s="2"/>
      <c r="W12" s="2"/>
      <c r="X12" s="2">
        <f t="shared" si="3"/>
        <v>13</v>
      </c>
      <c r="Y12" s="6">
        <f t="shared" si="4"/>
        <v>5.416666666666667</v>
      </c>
      <c r="Z12" s="2">
        <v>8</v>
      </c>
      <c r="AA12" s="6">
        <f t="shared" si="5"/>
        <v>13.416666666666668</v>
      </c>
      <c r="AB12" s="2"/>
      <c r="AC12" s="2"/>
      <c r="AD12" s="2"/>
    </row>
    <row r="13" spans="1:30" x14ac:dyDescent="0.25">
      <c r="A13" s="2">
        <v>3</v>
      </c>
      <c r="B13" s="4">
        <v>13018019003</v>
      </c>
      <c r="C13" s="4" t="s">
        <v>22</v>
      </c>
      <c r="D13" s="2">
        <v>8</v>
      </c>
      <c r="E13" s="2">
        <v>9</v>
      </c>
      <c r="F13" s="2">
        <v>8</v>
      </c>
      <c r="G13" s="2">
        <f t="shared" si="0"/>
        <v>4</v>
      </c>
      <c r="H13" s="2">
        <v>4</v>
      </c>
      <c r="I13" s="2"/>
      <c r="J13" s="2">
        <v>9</v>
      </c>
      <c r="K13" s="2">
        <v>9</v>
      </c>
      <c r="L13" s="2">
        <v>5</v>
      </c>
      <c r="M13" s="2">
        <f t="shared" si="1"/>
        <v>48</v>
      </c>
      <c r="N13" s="2"/>
      <c r="O13" s="2"/>
      <c r="P13" s="2"/>
      <c r="Q13" s="2"/>
      <c r="R13" s="2"/>
      <c r="S13" s="2"/>
      <c r="T13" s="2">
        <f t="shared" si="2"/>
        <v>0</v>
      </c>
      <c r="U13" s="2"/>
      <c r="V13" s="2"/>
      <c r="W13" s="2"/>
      <c r="X13" s="2">
        <f t="shared" si="3"/>
        <v>40</v>
      </c>
      <c r="Y13" s="6">
        <f t="shared" si="4"/>
        <v>16.666666666666668</v>
      </c>
      <c r="Z13" s="2">
        <v>10</v>
      </c>
      <c r="AA13" s="6">
        <f t="shared" si="5"/>
        <v>26.666666666666668</v>
      </c>
      <c r="AB13" s="2"/>
      <c r="AC13" s="2"/>
      <c r="AD13" s="2"/>
    </row>
    <row r="14" spans="1:30" x14ac:dyDescent="0.25">
      <c r="A14" s="2">
        <v>4</v>
      </c>
      <c r="B14" s="4">
        <v>13018019014</v>
      </c>
      <c r="C14" s="4" t="s">
        <v>23</v>
      </c>
      <c r="D14" s="2">
        <v>3</v>
      </c>
      <c r="E14" s="2">
        <v>7</v>
      </c>
      <c r="F14" s="2">
        <v>2</v>
      </c>
      <c r="G14" s="2">
        <f t="shared" si="0"/>
        <v>1</v>
      </c>
      <c r="H14" s="2">
        <v>0</v>
      </c>
      <c r="I14" s="2">
        <v>4</v>
      </c>
      <c r="J14" s="2">
        <v>1</v>
      </c>
      <c r="K14" s="2"/>
      <c r="L14" s="2">
        <v>6</v>
      </c>
      <c r="M14" s="2">
        <f t="shared" si="1"/>
        <v>22</v>
      </c>
      <c r="N14" s="2"/>
      <c r="O14" s="2"/>
      <c r="P14" s="2"/>
      <c r="Q14" s="2"/>
      <c r="R14" s="2"/>
      <c r="S14" s="2"/>
      <c r="T14" s="2">
        <f t="shared" si="2"/>
        <v>0</v>
      </c>
      <c r="U14" s="2"/>
      <c r="V14" s="2"/>
      <c r="W14" s="2"/>
      <c r="X14" s="2">
        <f t="shared" si="3"/>
        <v>21</v>
      </c>
      <c r="Y14" s="6">
        <f t="shared" si="4"/>
        <v>8.75</v>
      </c>
      <c r="Z14" s="2">
        <v>6</v>
      </c>
      <c r="AA14" s="6">
        <f t="shared" si="5"/>
        <v>14.75</v>
      </c>
      <c r="AB14" s="2"/>
      <c r="AC14" s="2"/>
      <c r="AD14" s="2"/>
    </row>
    <row r="15" spans="1:30" x14ac:dyDescent="0.25">
      <c r="A15" s="2">
        <v>5</v>
      </c>
      <c r="B15" s="4">
        <v>13018019015</v>
      </c>
      <c r="C15" s="4" t="s">
        <v>24</v>
      </c>
      <c r="D15" s="2">
        <v>7</v>
      </c>
      <c r="E15" s="2">
        <v>7</v>
      </c>
      <c r="F15" s="2">
        <v>8</v>
      </c>
      <c r="G15" s="2">
        <f t="shared" si="0"/>
        <v>4</v>
      </c>
      <c r="H15" s="2">
        <v>0</v>
      </c>
      <c r="I15" s="2">
        <v>6</v>
      </c>
      <c r="J15" s="2">
        <v>5</v>
      </c>
      <c r="K15" s="2"/>
      <c r="L15" s="2">
        <v>10</v>
      </c>
      <c r="M15" s="2">
        <f t="shared" si="1"/>
        <v>39</v>
      </c>
      <c r="N15" s="2"/>
      <c r="O15" s="2"/>
      <c r="P15" s="2"/>
      <c r="Q15" s="2"/>
      <c r="R15" s="2"/>
      <c r="S15" s="2"/>
      <c r="T15" s="2">
        <f t="shared" si="2"/>
        <v>0</v>
      </c>
      <c r="U15" s="2"/>
      <c r="V15" s="2"/>
      <c r="W15" s="2"/>
      <c r="X15" s="2">
        <f t="shared" si="3"/>
        <v>35</v>
      </c>
      <c r="Y15" s="6">
        <f t="shared" si="4"/>
        <v>14.583333333333334</v>
      </c>
      <c r="Z15" s="2">
        <v>10</v>
      </c>
      <c r="AA15" s="6">
        <f t="shared" si="5"/>
        <v>24.583333333333336</v>
      </c>
      <c r="AB15" s="2"/>
      <c r="AC15" s="2"/>
      <c r="AD15" s="2"/>
    </row>
    <row r="16" spans="1:30" x14ac:dyDescent="0.25">
      <c r="A16" s="2">
        <v>6</v>
      </c>
      <c r="B16" s="4">
        <v>13018019021</v>
      </c>
      <c r="C16" s="4" t="s">
        <v>25</v>
      </c>
      <c r="D16" s="2">
        <v>7</v>
      </c>
      <c r="E16" s="2"/>
      <c r="F16" s="2">
        <v>1</v>
      </c>
      <c r="G16" s="2">
        <f t="shared" si="0"/>
        <v>0.5</v>
      </c>
      <c r="H16" s="2">
        <v>0</v>
      </c>
      <c r="I16" s="2"/>
      <c r="J16" s="2">
        <v>4</v>
      </c>
      <c r="K16" s="2">
        <v>9</v>
      </c>
      <c r="L16" s="2"/>
      <c r="M16" s="2">
        <f t="shared" si="1"/>
        <v>20.5</v>
      </c>
      <c r="N16" s="2"/>
      <c r="O16" s="2"/>
      <c r="P16" s="2"/>
      <c r="Q16" s="2"/>
      <c r="R16" s="2"/>
      <c r="S16" s="2"/>
      <c r="T16" s="2">
        <f t="shared" si="2"/>
        <v>0</v>
      </c>
      <c r="U16" s="2"/>
      <c r="V16" s="2"/>
      <c r="W16" s="2"/>
      <c r="X16" s="2">
        <f t="shared" si="3"/>
        <v>20</v>
      </c>
      <c r="Y16" s="6">
        <f t="shared" si="4"/>
        <v>8.3333333333333339</v>
      </c>
      <c r="Z16" s="2">
        <v>7</v>
      </c>
      <c r="AA16" s="6">
        <f t="shared" si="5"/>
        <v>15.333333333333334</v>
      </c>
      <c r="AB16" s="2"/>
      <c r="AC16" s="2"/>
      <c r="AD16" s="2"/>
    </row>
    <row r="17" spans="1:30" x14ac:dyDescent="0.25">
      <c r="A17" s="2">
        <v>7</v>
      </c>
      <c r="B17" s="4">
        <v>13018019028</v>
      </c>
      <c r="C17" s="4" t="s">
        <v>26</v>
      </c>
      <c r="D17" s="2">
        <v>9</v>
      </c>
      <c r="E17" s="2">
        <v>9</v>
      </c>
      <c r="F17" s="2">
        <v>16</v>
      </c>
      <c r="G17" s="2">
        <f t="shared" si="0"/>
        <v>8</v>
      </c>
      <c r="H17" s="2">
        <v>0</v>
      </c>
      <c r="I17" s="2"/>
      <c r="J17" s="2">
        <v>4</v>
      </c>
      <c r="K17" s="2"/>
      <c r="L17" s="2">
        <v>6</v>
      </c>
      <c r="M17" s="2">
        <f t="shared" si="1"/>
        <v>36</v>
      </c>
      <c r="N17" s="2"/>
      <c r="O17" s="2"/>
      <c r="P17" s="2"/>
      <c r="Q17" s="2"/>
      <c r="R17" s="2"/>
      <c r="S17" s="2"/>
      <c r="T17" s="2">
        <f t="shared" si="2"/>
        <v>0</v>
      </c>
      <c r="U17" s="2"/>
      <c r="V17" s="2"/>
      <c r="W17" s="2"/>
      <c r="X17" s="2">
        <f t="shared" si="3"/>
        <v>32</v>
      </c>
      <c r="Y17" s="6">
        <f t="shared" si="4"/>
        <v>13.333333333333334</v>
      </c>
      <c r="Z17" s="2">
        <v>22</v>
      </c>
      <c r="AA17" s="6">
        <f t="shared" si="5"/>
        <v>35.333333333333336</v>
      </c>
      <c r="AB17" s="2"/>
      <c r="AC17" s="2"/>
      <c r="AD17" s="2"/>
    </row>
    <row r="18" spans="1:30" x14ac:dyDescent="0.25">
      <c r="A18" s="2">
        <v>8</v>
      </c>
      <c r="B18" s="4">
        <v>13018019035</v>
      </c>
      <c r="C18" s="4" t="s">
        <v>27</v>
      </c>
      <c r="D18" s="2">
        <v>6</v>
      </c>
      <c r="E18" s="2">
        <v>7</v>
      </c>
      <c r="F18" s="2">
        <v>11</v>
      </c>
      <c r="G18" s="2">
        <f t="shared" si="0"/>
        <v>5.5</v>
      </c>
      <c r="H18" s="2">
        <v>5</v>
      </c>
      <c r="I18" s="2">
        <v>6</v>
      </c>
      <c r="J18" s="2">
        <v>1</v>
      </c>
      <c r="K18" s="2">
        <v>9</v>
      </c>
      <c r="L18" s="2">
        <v>8</v>
      </c>
      <c r="M18" s="2">
        <f t="shared" si="1"/>
        <v>47.5</v>
      </c>
      <c r="N18" s="2"/>
      <c r="O18" s="2"/>
      <c r="P18" s="2"/>
      <c r="Q18" s="2"/>
      <c r="R18" s="2"/>
      <c r="S18" s="2"/>
      <c r="T18" s="2">
        <f t="shared" si="2"/>
        <v>0</v>
      </c>
      <c r="U18" s="2"/>
      <c r="V18" s="2"/>
      <c r="W18" s="2"/>
      <c r="X18" s="2">
        <f t="shared" si="3"/>
        <v>41.5</v>
      </c>
      <c r="Y18" s="6">
        <f t="shared" si="4"/>
        <v>17.291666666666668</v>
      </c>
      <c r="Z18" s="2">
        <v>12</v>
      </c>
      <c r="AA18" s="6">
        <f t="shared" si="5"/>
        <v>29.291666666666668</v>
      </c>
      <c r="AB18" s="2"/>
      <c r="AC18" s="2"/>
      <c r="AD18" s="2"/>
    </row>
    <row r="19" spans="1:30" x14ac:dyDescent="0.25">
      <c r="A19" s="2">
        <v>9</v>
      </c>
      <c r="B19" s="4">
        <v>13018019036</v>
      </c>
      <c r="C19" s="4" t="s">
        <v>28</v>
      </c>
      <c r="D19" s="2">
        <v>6</v>
      </c>
      <c r="E19" s="2"/>
      <c r="F19" s="2">
        <v>1</v>
      </c>
      <c r="G19" s="2">
        <f t="shared" si="0"/>
        <v>0.5</v>
      </c>
      <c r="H19" s="2">
        <v>0</v>
      </c>
      <c r="I19" s="2">
        <v>5</v>
      </c>
      <c r="J19" s="2">
        <v>2</v>
      </c>
      <c r="K19" s="2">
        <v>7</v>
      </c>
      <c r="L19" s="2">
        <v>2</v>
      </c>
      <c r="M19" s="2">
        <f t="shared" si="1"/>
        <v>22.5</v>
      </c>
      <c r="N19" s="2"/>
      <c r="O19" s="2"/>
      <c r="P19" s="2"/>
      <c r="Q19" s="2"/>
      <c r="R19" s="2"/>
      <c r="S19" s="2"/>
      <c r="T19" s="2">
        <f t="shared" si="2"/>
        <v>0</v>
      </c>
      <c r="U19" s="2"/>
      <c r="V19" s="2"/>
      <c r="W19" s="2"/>
      <c r="X19" s="2">
        <f t="shared" si="3"/>
        <v>22</v>
      </c>
      <c r="Y19" s="6">
        <f t="shared" si="4"/>
        <v>9.1666666666666679</v>
      </c>
      <c r="Z19" s="2">
        <v>0</v>
      </c>
      <c r="AA19" s="6">
        <f t="shared" si="5"/>
        <v>9.1666666666666679</v>
      </c>
      <c r="AB19" s="2"/>
      <c r="AC19" s="2"/>
      <c r="AD19" s="2"/>
    </row>
    <row r="20" spans="1:30" x14ac:dyDescent="0.25">
      <c r="A20" s="2">
        <v>10</v>
      </c>
      <c r="B20" s="4">
        <v>13018019065</v>
      </c>
      <c r="C20" s="4" t="s">
        <v>29</v>
      </c>
      <c r="D20" s="2">
        <v>0</v>
      </c>
      <c r="E20" s="2">
        <v>6</v>
      </c>
      <c r="F20" s="2">
        <v>10</v>
      </c>
      <c r="G20" s="2">
        <f t="shared" si="0"/>
        <v>5</v>
      </c>
      <c r="H20" s="2">
        <v>6</v>
      </c>
      <c r="I20" s="2">
        <v>7</v>
      </c>
      <c r="J20" s="2">
        <v>5</v>
      </c>
      <c r="K20" s="2">
        <v>9</v>
      </c>
      <c r="L20" s="2">
        <v>9</v>
      </c>
      <c r="M20" s="2">
        <f t="shared" si="1"/>
        <v>47</v>
      </c>
      <c r="N20" s="2"/>
      <c r="O20" s="2"/>
      <c r="P20" s="2"/>
      <c r="Q20" s="2"/>
      <c r="R20" s="2"/>
      <c r="S20" s="2"/>
      <c r="T20" s="2">
        <f t="shared" si="2"/>
        <v>0</v>
      </c>
      <c r="U20" s="2"/>
      <c r="V20" s="2"/>
      <c r="W20" s="2"/>
      <c r="X20" s="2">
        <f t="shared" si="3"/>
        <v>42</v>
      </c>
      <c r="Y20" s="6">
        <f t="shared" si="4"/>
        <v>17.5</v>
      </c>
      <c r="Z20" s="2">
        <v>12</v>
      </c>
      <c r="AA20" s="6">
        <f t="shared" si="5"/>
        <v>29.5</v>
      </c>
      <c r="AB20" s="2"/>
      <c r="AC20" s="2"/>
      <c r="AD20" s="2"/>
    </row>
    <row r="21" spans="1:30" x14ac:dyDescent="0.25">
      <c r="A21" s="2">
        <v>11</v>
      </c>
      <c r="B21" s="4">
        <v>13018019081</v>
      </c>
      <c r="C21" s="4" t="s">
        <v>30</v>
      </c>
      <c r="D21" s="2">
        <v>5</v>
      </c>
      <c r="E21" s="2">
        <v>6</v>
      </c>
      <c r="F21" s="2">
        <v>5</v>
      </c>
      <c r="G21" s="2">
        <f t="shared" si="0"/>
        <v>2.5</v>
      </c>
      <c r="H21" s="2">
        <v>0</v>
      </c>
      <c r="I21" s="2">
        <v>6</v>
      </c>
      <c r="J21" s="2"/>
      <c r="K21" s="2">
        <v>10</v>
      </c>
      <c r="L21" s="2">
        <v>1</v>
      </c>
      <c r="M21" s="2">
        <f t="shared" si="1"/>
        <v>30.5</v>
      </c>
      <c r="N21" s="2"/>
      <c r="O21" s="2"/>
      <c r="P21" s="2"/>
      <c r="Q21" s="2"/>
      <c r="R21" s="2"/>
      <c r="S21" s="2"/>
      <c r="T21" s="2">
        <f t="shared" si="2"/>
        <v>0</v>
      </c>
      <c r="U21" s="2"/>
      <c r="V21" s="2"/>
      <c r="W21" s="2"/>
      <c r="X21" s="2">
        <f t="shared" si="3"/>
        <v>29.5</v>
      </c>
      <c r="Y21" s="6">
        <f t="shared" si="4"/>
        <v>12.291666666666668</v>
      </c>
      <c r="Z21" s="2">
        <v>7</v>
      </c>
      <c r="AA21" s="6">
        <f t="shared" si="5"/>
        <v>19.291666666666668</v>
      </c>
      <c r="AB21" s="2"/>
      <c r="AC21" s="2"/>
      <c r="AD21" s="2"/>
    </row>
    <row r="22" spans="1:30" x14ac:dyDescent="0.25">
      <c r="A22" s="2">
        <v>12</v>
      </c>
      <c r="B22" s="4">
        <v>13018019082</v>
      </c>
      <c r="C22" s="4" t="s">
        <v>31</v>
      </c>
      <c r="D22" s="2">
        <v>5</v>
      </c>
      <c r="E22" s="2">
        <v>1</v>
      </c>
      <c r="F22" s="2">
        <v>5</v>
      </c>
      <c r="G22" s="2">
        <f t="shared" si="0"/>
        <v>2.5</v>
      </c>
      <c r="H22" s="2">
        <v>1</v>
      </c>
      <c r="I22" s="2">
        <v>4</v>
      </c>
      <c r="J22" s="2">
        <v>1</v>
      </c>
      <c r="K22" s="2"/>
      <c r="L22" s="2">
        <v>3</v>
      </c>
      <c r="M22" s="2">
        <f t="shared" si="1"/>
        <v>17.5</v>
      </c>
      <c r="N22" s="2"/>
      <c r="O22" s="2"/>
      <c r="P22" s="2"/>
      <c r="Q22" s="2"/>
      <c r="R22" s="2"/>
      <c r="S22" s="2"/>
      <c r="T22" s="2">
        <f t="shared" si="2"/>
        <v>0</v>
      </c>
      <c r="U22" s="2"/>
      <c r="V22" s="2"/>
      <c r="W22" s="2"/>
      <c r="X22" s="2">
        <f t="shared" si="3"/>
        <v>15.5</v>
      </c>
      <c r="Y22" s="6">
        <f t="shared" si="4"/>
        <v>6.4583333333333339</v>
      </c>
      <c r="Z22" s="2">
        <v>6</v>
      </c>
      <c r="AA22" s="6">
        <f t="shared" si="5"/>
        <v>12.458333333333334</v>
      </c>
      <c r="AB22" s="2"/>
      <c r="AC22" s="2"/>
      <c r="AD22" s="2"/>
    </row>
    <row r="23" spans="1:30" x14ac:dyDescent="0.25">
      <c r="A23" s="2">
        <v>13</v>
      </c>
      <c r="B23" s="4">
        <v>13018019083</v>
      </c>
      <c r="C23" s="4" t="s">
        <v>32</v>
      </c>
      <c r="D23" s="2">
        <v>2</v>
      </c>
      <c r="E23" s="2">
        <v>8</v>
      </c>
      <c r="F23" s="2">
        <v>4</v>
      </c>
      <c r="G23" s="2">
        <f t="shared" si="0"/>
        <v>2</v>
      </c>
      <c r="H23" s="2">
        <v>0</v>
      </c>
      <c r="I23" s="2">
        <v>6</v>
      </c>
      <c r="J23" s="2">
        <v>1</v>
      </c>
      <c r="K23" s="2">
        <v>9</v>
      </c>
      <c r="L23" s="2">
        <v>5</v>
      </c>
      <c r="M23" s="2">
        <f t="shared" si="1"/>
        <v>33</v>
      </c>
      <c r="N23" s="2"/>
      <c r="O23" s="2"/>
      <c r="P23" s="2"/>
      <c r="Q23" s="2"/>
      <c r="R23" s="2"/>
      <c r="S23" s="2"/>
      <c r="T23" s="2">
        <f t="shared" si="2"/>
        <v>0</v>
      </c>
      <c r="U23" s="2"/>
      <c r="V23" s="2"/>
      <c r="W23" s="2"/>
      <c r="X23" s="2">
        <f t="shared" si="3"/>
        <v>32</v>
      </c>
      <c r="Y23" s="6">
        <f t="shared" si="4"/>
        <v>13.333333333333334</v>
      </c>
      <c r="Z23" s="2">
        <v>6</v>
      </c>
      <c r="AA23" s="6">
        <f t="shared" si="5"/>
        <v>19.333333333333336</v>
      </c>
      <c r="AB23" s="2"/>
      <c r="AC23" s="2"/>
      <c r="AD23" s="2"/>
    </row>
    <row r="24" spans="1:30" x14ac:dyDescent="0.25">
      <c r="A24" s="2">
        <v>14</v>
      </c>
      <c r="B24" s="4">
        <v>13018019101</v>
      </c>
      <c r="C24" s="4" t="s">
        <v>33</v>
      </c>
      <c r="D24" s="2">
        <v>7</v>
      </c>
      <c r="E24" s="2"/>
      <c r="F24" s="2"/>
      <c r="G24" s="2"/>
      <c r="H24" s="2"/>
      <c r="I24" s="2">
        <v>5</v>
      </c>
      <c r="J24" s="2">
        <v>5</v>
      </c>
      <c r="K24" s="2">
        <v>9</v>
      </c>
      <c r="L24" s="2">
        <v>10</v>
      </c>
      <c r="M24" s="2">
        <f t="shared" si="1"/>
        <v>36</v>
      </c>
      <c r="N24" s="2"/>
      <c r="O24" s="2"/>
      <c r="P24" s="2"/>
      <c r="Q24" s="2"/>
      <c r="R24" s="2"/>
      <c r="S24" s="2"/>
      <c r="T24" s="2">
        <f t="shared" si="2"/>
        <v>0</v>
      </c>
      <c r="U24" s="2"/>
      <c r="V24" s="2"/>
      <c r="W24" s="2"/>
      <c r="X24" s="2">
        <f t="shared" si="3"/>
        <v>26</v>
      </c>
      <c r="Y24" s="6">
        <f t="shared" si="4"/>
        <v>10.833333333333334</v>
      </c>
      <c r="Z24" s="2">
        <v>12</v>
      </c>
      <c r="AA24" s="6">
        <f t="shared" si="5"/>
        <v>22.833333333333336</v>
      </c>
      <c r="AB24" s="2"/>
      <c r="AC24" s="2"/>
      <c r="AD24" s="2"/>
    </row>
    <row r="25" spans="1:30" x14ac:dyDescent="0.25">
      <c r="A25" s="2">
        <v>15</v>
      </c>
      <c r="B25" s="4">
        <v>13018019102</v>
      </c>
      <c r="C25" s="4" t="s">
        <v>34</v>
      </c>
      <c r="D25" s="2">
        <v>2</v>
      </c>
      <c r="E25" s="2">
        <v>7</v>
      </c>
      <c r="F25" s="2">
        <v>7</v>
      </c>
      <c r="G25" s="2">
        <f t="shared" si="0"/>
        <v>3.5</v>
      </c>
      <c r="H25" s="2">
        <v>2</v>
      </c>
      <c r="I25" s="2">
        <v>5</v>
      </c>
      <c r="J25" s="2">
        <v>5</v>
      </c>
      <c r="K25" s="2">
        <v>9</v>
      </c>
      <c r="L25" s="2">
        <v>7</v>
      </c>
      <c r="M25" s="2">
        <f t="shared" si="1"/>
        <v>40.5</v>
      </c>
      <c r="N25" s="2"/>
      <c r="O25" s="2"/>
      <c r="P25" s="2"/>
      <c r="Q25" s="2"/>
      <c r="R25" s="2"/>
      <c r="S25" s="2"/>
      <c r="T25" s="2">
        <f t="shared" si="2"/>
        <v>0</v>
      </c>
      <c r="U25" s="2"/>
      <c r="V25" s="2"/>
      <c r="W25" s="2"/>
      <c r="X25" s="2">
        <f t="shared" si="3"/>
        <v>36.5</v>
      </c>
      <c r="Y25" s="6">
        <f t="shared" si="4"/>
        <v>15.208333333333334</v>
      </c>
      <c r="Z25" s="2">
        <v>6</v>
      </c>
      <c r="AA25" s="6">
        <f t="shared" si="5"/>
        <v>21.208333333333336</v>
      </c>
      <c r="AB25" s="2"/>
      <c r="AC25" s="2"/>
      <c r="AD25" s="2"/>
    </row>
    <row r="26" spans="1:30" x14ac:dyDescent="0.25">
      <c r="A26" s="2">
        <v>16</v>
      </c>
      <c r="B26" s="4">
        <v>13018019111</v>
      </c>
      <c r="C26" s="4" t="s">
        <v>35</v>
      </c>
      <c r="D26" s="2">
        <v>2</v>
      </c>
      <c r="E26" s="2">
        <v>7</v>
      </c>
      <c r="F26" s="2">
        <v>3</v>
      </c>
      <c r="G26" s="2">
        <f t="shared" si="0"/>
        <v>1.5</v>
      </c>
      <c r="H26" s="2">
        <v>0</v>
      </c>
      <c r="I26" s="2">
        <v>6</v>
      </c>
      <c r="J26" s="2">
        <v>5</v>
      </c>
      <c r="K26" s="2">
        <v>9</v>
      </c>
      <c r="L26" s="2">
        <v>3</v>
      </c>
      <c r="M26" s="2">
        <f t="shared" si="1"/>
        <v>33.5</v>
      </c>
      <c r="N26" s="2"/>
      <c r="O26" s="2"/>
      <c r="P26" s="2"/>
      <c r="Q26" s="2"/>
      <c r="R26" s="2"/>
      <c r="S26" s="2"/>
      <c r="T26" s="2">
        <f t="shared" si="2"/>
        <v>0</v>
      </c>
      <c r="U26" s="2"/>
      <c r="V26" s="2"/>
      <c r="W26" s="2"/>
      <c r="X26" s="2">
        <f t="shared" si="3"/>
        <v>32</v>
      </c>
      <c r="Y26" s="6">
        <f t="shared" si="4"/>
        <v>13.333333333333334</v>
      </c>
      <c r="Z26" s="2">
        <v>7</v>
      </c>
      <c r="AA26" s="6">
        <f t="shared" si="5"/>
        <v>20.333333333333336</v>
      </c>
      <c r="AB26" s="2"/>
      <c r="AC26" s="2"/>
      <c r="AD26" s="2"/>
    </row>
    <row r="27" spans="1:30" x14ac:dyDescent="0.25">
      <c r="A27" s="2">
        <v>17</v>
      </c>
      <c r="B27" s="4">
        <v>13018019113</v>
      </c>
      <c r="C27" s="4" t="s">
        <v>36</v>
      </c>
      <c r="D27" s="2">
        <v>4</v>
      </c>
      <c r="E27" s="2">
        <v>7</v>
      </c>
      <c r="F27" s="2">
        <v>5</v>
      </c>
      <c r="G27" s="2">
        <f t="shared" si="0"/>
        <v>2.5</v>
      </c>
      <c r="H27" s="2">
        <v>0</v>
      </c>
      <c r="I27" s="2">
        <v>4</v>
      </c>
      <c r="J27" s="2"/>
      <c r="K27" s="2">
        <v>7</v>
      </c>
      <c r="L27" s="2">
        <v>5</v>
      </c>
      <c r="M27" s="2">
        <f t="shared" si="1"/>
        <v>29.5</v>
      </c>
      <c r="N27" s="2"/>
      <c r="O27" s="2"/>
      <c r="P27" s="2"/>
      <c r="Q27" s="2"/>
      <c r="R27" s="2"/>
      <c r="S27" s="2"/>
      <c r="T27" s="2">
        <f t="shared" si="2"/>
        <v>0</v>
      </c>
      <c r="U27" s="2"/>
      <c r="V27" s="2"/>
      <c r="W27" s="2"/>
      <c r="X27" s="2">
        <f t="shared" si="3"/>
        <v>27</v>
      </c>
      <c r="Y27" s="6">
        <f t="shared" si="4"/>
        <v>11.25</v>
      </c>
      <c r="Z27" s="2">
        <v>8</v>
      </c>
      <c r="AA27" s="6">
        <f t="shared" si="5"/>
        <v>19.25</v>
      </c>
      <c r="AB27" s="2"/>
      <c r="AC27" s="2"/>
      <c r="AD27" s="2"/>
    </row>
    <row r="28" spans="1:30" x14ac:dyDescent="0.25">
      <c r="A28" s="2">
        <v>18</v>
      </c>
      <c r="B28" s="4">
        <v>13018019121</v>
      </c>
      <c r="C28" s="4" t="s">
        <v>37</v>
      </c>
      <c r="D28" s="2">
        <v>7</v>
      </c>
      <c r="E28" s="2">
        <v>7</v>
      </c>
      <c r="F28" s="2">
        <v>7</v>
      </c>
      <c r="G28" s="2">
        <f t="shared" si="0"/>
        <v>3.5</v>
      </c>
      <c r="H28" s="2">
        <v>4</v>
      </c>
      <c r="I28" s="2">
        <v>4</v>
      </c>
      <c r="J28" s="2">
        <v>4</v>
      </c>
      <c r="K28" s="2">
        <v>9</v>
      </c>
      <c r="L28" s="2">
        <v>7</v>
      </c>
      <c r="M28" s="2">
        <f t="shared" si="1"/>
        <v>45.5</v>
      </c>
      <c r="N28" s="2"/>
      <c r="O28" s="2"/>
      <c r="P28" s="2"/>
      <c r="Q28" s="2"/>
      <c r="R28" s="2"/>
      <c r="S28" s="2"/>
      <c r="T28" s="2">
        <f t="shared" si="2"/>
        <v>0</v>
      </c>
      <c r="U28" s="2"/>
      <c r="V28" s="2"/>
      <c r="W28" s="2"/>
      <c r="X28" s="2">
        <f t="shared" si="3"/>
        <v>38</v>
      </c>
      <c r="Y28" s="6">
        <f t="shared" si="4"/>
        <v>15.833333333333334</v>
      </c>
      <c r="Z28" s="2">
        <v>14</v>
      </c>
      <c r="AA28" s="6">
        <f t="shared" si="5"/>
        <v>29.833333333333336</v>
      </c>
      <c r="AB28" s="2"/>
      <c r="AC28" s="2"/>
      <c r="AD28" s="2"/>
    </row>
    <row r="29" spans="1:30" x14ac:dyDescent="0.25">
      <c r="A29" s="2">
        <v>19</v>
      </c>
      <c r="B29" s="4">
        <v>13018019126</v>
      </c>
      <c r="C29" s="4" t="s">
        <v>38</v>
      </c>
      <c r="D29" s="2">
        <v>8</v>
      </c>
      <c r="E29" s="2">
        <v>7</v>
      </c>
      <c r="F29" s="2">
        <v>3</v>
      </c>
      <c r="G29" s="2">
        <f t="shared" si="0"/>
        <v>1.5</v>
      </c>
      <c r="H29" s="2">
        <v>9</v>
      </c>
      <c r="I29" s="2">
        <v>6</v>
      </c>
      <c r="J29" s="2">
        <v>10</v>
      </c>
      <c r="K29" s="2">
        <v>9</v>
      </c>
      <c r="L29" s="2">
        <v>8</v>
      </c>
      <c r="M29" s="2">
        <f t="shared" si="1"/>
        <v>58.5</v>
      </c>
      <c r="N29" s="2"/>
      <c r="O29" s="2"/>
      <c r="P29" s="2"/>
      <c r="Q29" s="2"/>
      <c r="R29" s="2"/>
      <c r="S29" s="2"/>
      <c r="T29" s="2">
        <f t="shared" si="2"/>
        <v>0</v>
      </c>
      <c r="U29" s="2"/>
      <c r="V29" s="2"/>
      <c r="W29" s="2"/>
      <c r="X29" s="2">
        <f t="shared" si="3"/>
        <v>54</v>
      </c>
      <c r="Y29" s="6">
        <f t="shared" si="4"/>
        <v>22.5</v>
      </c>
      <c r="Z29" s="2">
        <v>11</v>
      </c>
      <c r="AA29" s="6">
        <f t="shared" si="5"/>
        <v>33.5</v>
      </c>
      <c r="AB29" s="2"/>
      <c r="AC29" s="2"/>
      <c r="AD29" s="2"/>
    </row>
    <row r="30" spans="1:30" x14ac:dyDescent="0.25">
      <c r="A30" s="2">
        <v>20</v>
      </c>
      <c r="B30" s="4">
        <v>13018019128</v>
      </c>
      <c r="C30" s="4" t="s">
        <v>39</v>
      </c>
      <c r="D30" s="2">
        <v>8</v>
      </c>
      <c r="E30" s="2">
        <v>8</v>
      </c>
      <c r="F30" s="2">
        <v>7</v>
      </c>
      <c r="G30" s="2">
        <f t="shared" si="0"/>
        <v>3.5</v>
      </c>
      <c r="H30" s="2">
        <v>0</v>
      </c>
      <c r="I30" s="2">
        <v>6</v>
      </c>
      <c r="J30" s="2">
        <v>5</v>
      </c>
      <c r="K30" s="2">
        <v>9</v>
      </c>
      <c r="L30" s="2">
        <v>9</v>
      </c>
      <c r="M30" s="2">
        <f t="shared" si="1"/>
        <v>48.5</v>
      </c>
      <c r="N30" s="2"/>
      <c r="O30" s="2"/>
      <c r="P30" s="2"/>
      <c r="Q30" s="2"/>
      <c r="R30" s="2"/>
      <c r="S30" s="2"/>
      <c r="T30" s="2">
        <f t="shared" si="2"/>
        <v>0</v>
      </c>
      <c r="U30" s="2"/>
      <c r="V30" s="2"/>
      <c r="W30" s="2"/>
      <c r="X30" s="2">
        <f t="shared" si="3"/>
        <v>45</v>
      </c>
      <c r="Y30" s="6">
        <f t="shared" si="4"/>
        <v>18.75</v>
      </c>
      <c r="Z30" s="2">
        <v>10</v>
      </c>
      <c r="AA30" s="6">
        <f t="shared" si="5"/>
        <v>28.75</v>
      </c>
      <c r="AB30" s="2"/>
      <c r="AC30" s="2"/>
      <c r="AD30" s="2"/>
    </row>
    <row r="31" spans="1:30" x14ac:dyDescent="0.25">
      <c r="A31" s="2">
        <v>21</v>
      </c>
      <c r="B31" s="4">
        <v>13018019132</v>
      </c>
      <c r="C31" s="4" t="s">
        <v>40</v>
      </c>
      <c r="D31" s="2">
        <v>4</v>
      </c>
      <c r="E31" s="2">
        <v>7</v>
      </c>
      <c r="F31" s="2">
        <v>7</v>
      </c>
      <c r="G31" s="2">
        <f t="shared" si="0"/>
        <v>3.5</v>
      </c>
      <c r="H31" s="2"/>
      <c r="I31" s="2">
        <v>4</v>
      </c>
      <c r="J31" s="2">
        <v>6</v>
      </c>
      <c r="K31" s="2">
        <v>10</v>
      </c>
      <c r="L31" s="2">
        <v>7</v>
      </c>
      <c r="M31" s="2">
        <f t="shared" si="1"/>
        <v>41.5</v>
      </c>
      <c r="N31" s="2"/>
      <c r="O31" s="2"/>
      <c r="P31" s="2"/>
      <c r="Q31" s="2"/>
      <c r="R31" s="2"/>
      <c r="S31" s="2"/>
      <c r="T31" s="2">
        <f t="shared" si="2"/>
        <v>0</v>
      </c>
      <c r="U31" s="2"/>
      <c r="V31" s="2"/>
      <c r="W31" s="2"/>
      <c r="X31" s="2">
        <f t="shared" si="3"/>
        <v>34</v>
      </c>
      <c r="Y31" s="6">
        <f t="shared" si="4"/>
        <v>14.166666666666668</v>
      </c>
      <c r="Z31" s="2">
        <v>2</v>
      </c>
      <c r="AA31" s="6">
        <f t="shared" si="5"/>
        <v>16.166666666666668</v>
      </c>
      <c r="AB31" s="2"/>
      <c r="AC31" s="2"/>
      <c r="AD31" s="2"/>
    </row>
    <row r="32" spans="1:30" x14ac:dyDescent="0.25">
      <c r="A32" s="2">
        <v>22</v>
      </c>
      <c r="B32" s="4">
        <v>13018019135</v>
      </c>
      <c r="C32" s="4" t="s">
        <v>41</v>
      </c>
      <c r="D32" s="2">
        <v>6</v>
      </c>
      <c r="E32" s="2"/>
      <c r="F32" s="2">
        <v>6</v>
      </c>
      <c r="G32" s="2">
        <f t="shared" si="0"/>
        <v>3</v>
      </c>
      <c r="H32" s="2">
        <v>3</v>
      </c>
      <c r="I32" s="2">
        <v>4</v>
      </c>
      <c r="J32" s="2">
        <v>4</v>
      </c>
      <c r="K32" s="2">
        <v>9</v>
      </c>
      <c r="L32" s="2">
        <v>4</v>
      </c>
      <c r="M32" s="2">
        <f t="shared" si="1"/>
        <v>33</v>
      </c>
      <c r="N32" s="2"/>
      <c r="O32" s="2"/>
      <c r="P32" s="2"/>
      <c r="Q32" s="2"/>
      <c r="R32" s="2"/>
      <c r="S32" s="2"/>
      <c r="T32" s="2">
        <f t="shared" si="2"/>
        <v>0</v>
      </c>
      <c r="U32" s="2"/>
      <c r="V32" s="2"/>
      <c r="W32" s="2"/>
      <c r="X32" s="2">
        <f t="shared" si="3"/>
        <v>27</v>
      </c>
      <c r="Y32" s="6">
        <f t="shared" si="4"/>
        <v>11.25</v>
      </c>
      <c r="Z32" s="2">
        <v>11</v>
      </c>
      <c r="AA32" s="6">
        <f t="shared" si="5"/>
        <v>22.25</v>
      </c>
      <c r="AB32" s="2"/>
      <c r="AC32" s="2"/>
      <c r="AD32" s="2"/>
    </row>
    <row r="33" spans="1:30" x14ac:dyDescent="0.25">
      <c r="A33" s="2">
        <v>23</v>
      </c>
      <c r="B33" s="4">
        <v>13018019136</v>
      </c>
      <c r="C33" s="4" t="s">
        <v>42</v>
      </c>
      <c r="D33" s="2">
        <v>10</v>
      </c>
      <c r="E33" s="2">
        <v>9</v>
      </c>
      <c r="F33" s="2">
        <v>10</v>
      </c>
      <c r="G33" s="2">
        <f t="shared" si="0"/>
        <v>5</v>
      </c>
      <c r="H33" s="2">
        <v>0</v>
      </c>
      <c r="I33" s="2">
        <v>10</v>
      </c>
      <c r="J33" s="2">
        <v>9</v>
      </c>
      <c r="K33" s="2">
        <v>10</v>
      </c>
      <c r="L33" s="2">
        <v>4</v>
      </c>
      <c r="M33" s="2">
        <f t="shared" si="1"/>
        <v>57</v>
      </c>
      <c r="N33" s="2"/>
      <c r="O33" s="2"/>
      <c r="P33" s="2"/>
      <c r="Q33" s="2"/>
      <c r="R33" s="2"/>
      <c r="S33" s="2"/>
      <c r="T33" s="2">
        <f t="shared" si="2"/>
        <v>0</v>
      </c>
      <c r="U33" s="2"/>
      <c r="V33" s="2"/>
      <c r="W33" s="2"/>
      <c r="X33" s="2">
        <f t="shared" si="3"/>
        <v>53</v>
      </c>
      <c r="Y33" s="6">
        <f t="shared" si="4"/>
        <v>22.083333333333336</v>
      </c>
      <c r="Z33" s="2">
        <v>21</v>
      </c>
      <c r="AA33" s="6">
        <f t="shared" si="5"/>
        <v>43.083333333333336</v>
      </c>
      <c r="AB33" s="2"/>
      <c r="AC33" s="2"/>
      <c r="AD33" s="2"/>
    </row>
    <row r="34" spans="1:30" x14ac:dyDescent="0.25">
      <c r="A34" s="2">
        <v>24</v>
      </c>
      <c r="B34" s="4">
        <v>13018019137</v>
      </c>
      <c r="C34" s="4" t="s">
        <v>43</v>
      </c>
      <c r="D34" s="2">
        <v>7</v>
      </c>
      <c r="E34" s="2">
        <v>9</v>
      </c>
      <c r="F34" s="2">
        <v>2</v>
      </c>
      <c r="G34" s="2">
        <f t="shared" si="0"/>
        <v>1</v>
      </c>
      <c r="H34" s="2">
        <v>0</v>
      </c>
      <c r="I34" s="2">
        <v>6</v>
      </c>
      <c r="J34" s="2">
        <v>3</v>
      </c>
      <c r="K34" s="2">
        <v>10</v>
      </c>
      <c r="L34" s="2">
        <v>2</v>
      </c>
      <c r="M34" s="2">
        <f t="shared" si="1"/>
        <v>38</v>
      </c>
      <c r="N34" s="2"/>
      <c r="O34" s="2"/>
      <c r="P34" s="2"/>
      <c r="Q34" s="2"/>
      <c r="R34" s="2"/>
      <c r="S34" s="2"/>
      <c r="T34" s="2">
        <f t="shared" si="2"/>
        <v>0</v>
      </c>
      <c r="U34" s="2"/>
      <c r="V34" s="2"/>
      <c r="W34" s="2"/>
      <c r="X34" s="2">
        <f t="shared" si="3"/>
        <v>37</v>
      </c>
      <c r="Y34" s="6">
        <f t="shared" si="4"/>
        <v>15.416666666666668</v>
      </c>
      <c r="Z34" s="2">
        <v>0</v>
      </c>
      <c r="AA34" s="6">
        <f t="shared" si="5"/>
        <v>15.416666666666668</v>
      </c>
      <c r="AB34" s="2"/>
      <c r="AC34" s="2"/>
      <c r="AD34" s="2"/>
    </row>
    <row r="35" spans="1:30" x14ac:dyDescent="0.25">
      <c r="A35" s="2">
        <v>25</v>
      </c>
      <c r="B35" s="4">
        <v>13018019145</v>
      </c>
      <c r="C35" s="4" t="s">
        <v>44</v>
      </c>
      <c r="D35" s="2">
        <v>0</v>
      </c>
      <c r="E35" s="2">
        <v>6</v>
      </c>
      <c r="F35" s="2">
        <v>4</v>
      </c>
      <c r="G35" s="2">
        <f t="shared" si="0"/>
        <v>2</v>
      </c>
      <c r="H35" s="2">
        <v>0</v>
      </c>
      <c r="I35" s="2">
        <v>6</v>
      </c>
      <c r="J35" s="2">
        <v>4</v>
      </c>
      <c r="K35" s="2">
        <v>8</v>
      </c>
      <c r="L35" s="2">
        <v>4</v>
      </c>
      <c r="M35" s="2">
        <f t="shared" si="1"/>
        <v>30</v>
      </c>
      <c r="N35" s="2"/>
      <c r="O35" s="2"/>
      <c r="P35" s="2"/>
      <c r="Q35" s="2"/>
      <c r="R35" s="2"/>
      <c r="S35" s="2"/>
      <c r="T35" s="2">
        <f t="shared" si="2"/>
        <v>0</v>
      </c>
      <c r="U35" s="2"/>
      <c r="V35" s="2"/>
      <c r="W35" s="2"/>
      <c r="X35" s="2">
        <f t="shared" si="3"/>
        <v>30</v>
      </c>
      <c r="Y35" s="6">
        <f t="shared" si="4"/>
        <v>12.5</v>
      </c>
      <c r="Z35" s="2">
        <v>9</v>
      </c>
      <c r="AA35" s="6">
        <f t="shared" si="5"/>
        <v>21.5</v>
      </c>
      <c r="AB35" s="2"/>
      <c r="AC35" s="2"/>
      <c r="AD35" s="2"/>
    </row>
    <row r="36" spans="1:30" x14ac:dyDescent="0.25">
      <c r="A36" s="2">
        <v>26</v>
      </c>
      <c r="B36" s="4">
        <v>13018019147</v>
      </c>
      <c r="C36" s="4" t="s">
        <v>45</v>
      </c>
      <c r="D36" s="2">
        <v>8</v>
      </c>
      <c r="E36" s="2">
        <v>7</v>
      </c>
      <c r="F36" s="2">
        <v>8</v>
      </c>
      <c r="G36" s="2">
        <f t="shared" si="0"/>
        <v>4</v>
      </c>
      <c r="H36" s="2">
        <v>4</v>
      </c>
      <c r="I36" s="2">
        <v>6</v>
      </c>
      <c r="J36" s="2">
        <v>5</v>
      </c>
      <c r="K36" s="2">
        <v>10</v>
      </c>
      <c r="L36" s="2">
        <v>6</v>
      </c>
      <c r="M36" s="2">
        <f t="shared" si="1"/>
        <v>50</v>
      </c>
      <c r="N36" s="2"/>
      <c r="O36" s="2"/>
      <c r="P36" s="2"/>
      <c r="Q36" s="2"/>
      <c r="R36" s="2"/>
      <c r="S36" s="2"/>
      <c r="T36" s="2">
        <f t="shared" si="2"/>
        <v>0</v>
      </c>
      <c r="U36" s="2"/>
      <c r="V36" s="2"/>
      <c r="W36" s="2"/>
      <c r="X36" s="2">
        <f t="shared" si="3"/>
        <v>42</v>
      </c>
      <c r="Y36" s="6">
        <f t="shared" si="4"/>
        <v>17.5</v>
      </c>
      <c r="Z36" s="2">
        <v>2</v>
      </c>
      <c r="AA36" s="6">
        <f t="shared" si="5"/>
        <v>19.5</v>
      </c>
      <c r="AB36" s="2"/>
      <c r="AC36" s="2"/>
      <c r="AD36" s="2"/>
    </row>
    <row r="37" spans="1:30" x14ac:dyDescent="0.25">
      <c r="A37" s="2">
        <v>27</v>
      </c>
      <c r="B37" s="4">
        <v>13018019148</v>
      </c>
      <c r="C37" s="4" t="s">
        <v>46</v>
      </c>
      <c r="D37" s="2">
        <v>7</v>
      </c>
      <c r="E37" s="2"/>
      <c r="F37" s="2">
        <v>9</v>
      </c>
      <c r="G37" s="2">
        <f t="shared" si="0"/>
        <v>4.5</v>
      </c>
      <c r="H37" s="2"/>
      <c r="I37" s="2"/>
      <c r="J37" s="2"/>
      <c r="K37" s="2"/>
      <c r="L37" s="2">
        <v>2</v>
      </c>
      <c r="M37" s="2">
        <f t="shared" si="1"/>
        <v>13.5</v>
      </c>
      <c r="N37" s="2"/>
      <c r="O37" s="2"/>
      <c r="P37" s="2"/>
      <c r="Q37" s="2"/>
      <c r="R37" s="2"/>
      <c r="S37" s="2"/>
      <c r="T37" s="2">
        <f t="shared" si="2"/>
        <v>0</v>
      </c>
      <c r="U37" s="2"/>
      <c r="V37" s="2"/>
      <c r="W37" s="2"/>
      <c r="X37" s="2">
        <f t="shared" si="3"/>
        <v>7</v>
      </c>
      <c r="Y37" s="6">
        <f t="shared" si="4"/>
        <v>2.916666666666667</v>
      </c>
      <c r="Z37" s="2">
        <v>13</v>
      </c>
      <c r="AA37" s="6">
        <f t="shared" si="5"/>
        <v>15.916666666666668</v>
      </c>
      <c r="AB37" s="2"/>
      <c r="AC37" s="2"/>
      <c r="AD37" s="2"/>
    </row>
    <row r="38" spans="1:30" x14ac:dyDescent="0.25">
      <c r="A38" s="2">
        <v>28</v>
      </c>
      <c r="B38" s="4">
        <v>13018019153</v>
      </c>
      <c r="C38" s="4" t="s">
        <v>47</v>
      </c>
      <c r="D38" s="2">
        <v>6</v>
      </c>
      <c r="E38" s="2">
        <v>7</v>
      </c>
      <c r="F38" s="2">
        <v>4</v>
      </c>
      <c r="G38" s="2">
        <f t="shared" si="0"/>
        <v>2</v>
      </c>
      <c r="H38" s="2"/>
      <c r="I38" s="2"/>
      <c r="J38" s="2">
        <v>3</v>
      </c>
      <c r="K38" s="2"/>
      <c r="L38" s="2">
        <v>7</v>
      </c>
      <c r="M38" s="2">
        <f t="shared" si="1"/>
        <v>25</v>
      </c>
      <c r="N38" s="2"/>
      <c r="O38" s="2"/>
      <c r="P38" s="2"/>
      <c r="Q38" s="2"/>
      <c r="R38" s="2"/>
      <c r="S38" s="2"/>
      <c r="T38" s="2">
        <f t="shared" si="2"/>
        <v>0</v>
      </c>
      <c r="U38" s="2"/>
      <c r="V38" s="2"/>
      <c r="W38" s="2"/>
      <c r="X38" s="2">
        <f t="shared" si="3"/>
        <v>20</v>
      </c>
      <c r="Y38" s="6">
        <f t="shared" si="4"/>
        <v>8.3333333333333339</v>
      </c>
      <c r="Z38" s="2">
        <v>6</v>
      </c>
      <c r="AA38" s="6">
        <f t="shared" si="5"/>
        <v>14.333333333333334</v>
      </c>
      <c r="AB38" s="2"/>
      <c r="AC38" s="2"/>
      <c r="AD38" s="2"/>
    </row>
    <row r="39" spans="1:30" x14ac:dyDescent="0.25">
      <c r="A39" s="2">
        <v>29</v>
      </c>
      <c r="B39" s="4">
        <v>13018019160</v>
      </c>
      <c r="C39" s="4" t="s">
        <v>48</v>
      </c>
      <c r="D39" s="2">
        <v>0</v>
      </c>
      <c r="E39" s="2">
        <v>8</v>
      </c>
      <c r="F39" s="2">
        <v>3</v>
      </c>
      <c r="G39" s="2">
        <f t="shared" si="0"/>
        <v>1.5</v>
      </c>
      <c r="H39" s="2">
        <v>6</v>
      </c>
      <c r="I39" s="2">
        <v>6</v>
      </c>
      <c r="J39" s="2">
        <v>5</v>
      </c>
      <c r="K39" s="2">
        <v>9</v>
      </c>
      <c r="L39" s="2">
        <v>8</v>
      </c>
      <c r="M39" s="2">
        <f t="shared" si="1"/>
        <v>43.5</v>
      </c>
      <c r="N39" s="2"/>
      <c r="O39" s="2"/>
      <c r="P39" s="2"/>
      <c r="Q39" s="2"/>
      <c r="R39" s="2"/>
      <c r="S39" s="2"/>
      <c r="T39" s="2">
        <f t="shared" si="2"/>
        <v>0</v>
      </c>
      <c r="U39" s="2"/>
      <c r="V39" s="2"/>
      <c r="W39" s="2"/>
      <c r="X39" s="2">
        <f t="shared" si="3"/>
        <v>42</v>
      </c>
      <c r="Y39" s="6">
        <f t="shared" si="4"/>
        <v>17.5</v>
      </c>
      <c r="Z39" s="2">
        <v>7</v>
      </c>
      <c r="AA39" s="6">
        <f t="shared" si="5"/>
        <v>24.5</v>
      </c>
      <c r="AB39" s="2"/>
      <c r="AC39" s="2"/>
      <c r="AD39" s="2"/>
    </row>
    <row r="40" spans="1:30" x14ac:dyDescent="0.25">
      <c r="A40" s="2">
        <v>30</v>
      </c>
      <c r="B40" s="4">
        <v>13018019168</v>
      </c>
      <c r="C40" s="4" t="s">
        <v>49</v>
      </c>
      <c r="D40" s="2">
        <v>5</v>
      </c>
      <c r="E40" s="2">
        <v>8</v>
      </c>
      <c r="F40" s="2">
        <v>5</v>
      </c>
      <c r="G40" s="2">
        <f t="shared" si="0"/>
        <v>2.5</v>
      </c>
      <c r="H40" s="2">
        <v>0</v>
      </c>
      <c r="I40" s="2">
        <v>9</v>
      </c>
      <c r="J40" s="2">
        <v>10</v>
      </c>
      <c r="K40" s="2">
        <v>10</v>
      </c>
      <c r="L40" s="2">
        <v>7</v>
      </c>
      <c r="M40" s="2">
        <f t="shared" si="1"/>
        <v>51.5</v>
      </c>
      <c r="N40" s="2"/>
      <c r="O40" s="2"/>
      <c r="P40" s="2"/>
      <c r="Q40" s="2"/>
      <c r="R40" s="2"/>
      <c r="S40" s="2"/>
      <c r="T40" s="2">
        <f t="shared" si="2"/>
        <v>0</v>
      </c>
      <c r="U40" s="2"/>
      <c r="V40" s="2"/>
      <c r="W40" s="2"/>
      <c r="X40" s="2">
        <f t="shared" si="3"/>
        <v>49</v>
      </c>
      <c r="Y40" s="6">
        <f t="shared" si="4"/>
        <v>20.416666666666668</v>
      </c>
      <c r="Z40" s="2">
        <v>11</v>
      </c>
      <c r="AA40" s="6">
        <f t="shared" si="5"/>
        <v>31.416666666666668</v>
      </c>
      <c r="AB40" s="2"/>
      <c r="AC40" s="2"/>
      <c r="AD40" s="2"/>
    </row>
    <row r="41" spans="1:30" x14ac:dyDescent="0.25">
      <c r="A41" s="2">
        <v>31</v>
      </c>
      <c r="B41" s="4">
        <v>13018019169</v>
      </c>
      <c r="C41" s="4" t="s">
        <v>50</v>
      </c>
      <c r="D41" s="2">
        <v>4</v>
      </c>
      <c r="E41" s="2">
        <v>7</v>
      </c>
      <c r="F41" s="2">
        <v>3</v>
      </c>
      <c r="G41" s="2">
        <f t="shared" si="0"/>
        <v>1.5</v>
      </c>
      <c r="H41" s="2">
        <v>0</v>
      </c>
      <c r="I41" s="2">
        <v>10</v>
      </c>
      <c r="J41" s="2">
        <v>1</v>
      </c>
      <c r="K41" s="2">
        <v>9</v>
      </c>
      <c r="L41" s="2">
        <v>8</v>
      </c>
      <c r="M41" s="2">
        <f t="shared" si="1"/>
        <v>40.5</v>
      </c>
      <c r="N41" s="2"/>
      <c r="O41" s="2"/>
      <c r="P41" s="2"/>
      <c r="Q41" s="2"/>
      <c r="R41" s="2"/>
      <c r="S41" s="2"/>
      <c r="T41" s="2">
        <f t="shared" si="2"/>
        <v>0</v>
      </c>
      <c r="U41" s="2"/>
      <c r="V41" s="2"/>
      <c r="W41" s="2"/>
      <c r="X41" s="2">
        <f t="shared" si="3"/>
        <v>39.5</v>
      </c>
      <c r="Y41" s="6">
        <f t="shared" si="4"/>
        <v>16.458333333333336</v>
      </c>
      <c r="Z41" s="2">
        <v>4</v>
      </c>
      <c r="AA41" s="6">
        <f t="shared" si="5"/>
        <v>20.458333333333336</v>
      </c>
      <c r="AB41" s="2"/>
      <c r="AC41" s="2"/>
      <c r="AD41" s="2"/>
    </row>
    <row r="42" spans="1:30" x14ac:dyDescent="0.25">
      <c r="A42" s="2">
        <v>32</v>
      </c>
      <c r="B42" s="4">
        <v>13018019172</v>
      </c>
      <c r="C42" s="4" t="s">
        <v>51</v>
      </c>
      <c r="D42" s="2">
        <v>6</v>
      </c>
      <c r="E42" s="2">
        <v>9</v>
      </c>
      <c r="F42" s="2">
        <v>14</v>
      </c>
      <c r="G42" s="2">
        <f t="shared" si="0"/>
        <v>7</v>
      </c>
      <c r="H42" s="2">
        <v>7</v>
      </c>
      <c r="I42" s="2"/>
      <c r="J42" s="2">
        <v>1</v>
      </c>
      <c r="K42" s="2">
        <v>9</v>
      </c>
      <c r="L42" s="2">
        <v>7</v>
      </c>
      <c r="M42" s="2">
        <f t="shared" si="1"/>
        <v>46</v>
      </c>
      <c r="N42" s="2"/>
      <c r="O42" s="2"/>
      <c r="P42" s="2"/>
      <c r="Q42" s="2"/>
      <c r="R42" s="2"/>
      <c r="S42" s="2"/>
      <c r="T42" s="2">
        <f t="shared" si="2"/>
        <v>0</v>
      </c>
      <c r="U42" s="2"/>
      <c r="V42" s="2"/>
      <c r="W42" s="2"/>
      <c r="X42" s="2">
        <f t="shared" si="3"/>
        <v>39</v>
      </c>
      <c r="Y42" s="6">
        <f t="shared" si="4"/>
        <v>16.25</v>
      </c>
      <c r="Z42" s="2">
        <v>22</v>
      </c>
      <c r="AA42" s="6">
        <f t="shared" si="5"/>
        <v>38.25</v>
      </c>
      <c r="AB42" s="2"/>
      <c r="AC42" s="2"/>
      <c r="AD42" s="2"/>
    </row>
    <row r="43" spans="1:30" x14ac:dyDescent="0.25">
      <c r="A43" s="2">
        <v>33</v>
      </c>
      <c r="B43" s="4">
        <v>13018019181</v>
      </c>
      <c r="C43" s="4" t="s">
        <v>52</v>
      </c>
      <c r="D43" s="2">
        <v>5</v>
      </c>
      <c r="E43" s="2">
        <v>6</v>
      </c>
      <c r="F43" s="2">
        <v>12</v>
      </c>
      <c r="G43" s="2">
        <f t="shared" si="0"/>
        <v>6</v>
      </c>
      <c r="H43" s="2">
        <v>0</v>
      </c>
      <c r="I43" s="2">
        <v>10</v>
      </c>
      <c r="J43" s="2">
        <v>10</v>
      </c>
      <c r="K43" s="2">
        <v>9</v>
      </c>
      <c r="L43" s="2">
        <v>3</v>
      </c>
      <c r="M43" s="2">
        <f t="shared" si="1"/>
        <v>49</v>
      </c>
      <c r="N43" s="2"/>
      <c r="O43" s="2"/>
      <c r="P43" s="2"/>
      <c r="Q43" s="2"/>
      <c r="R43" s="2"/>
      <c r="S43" s="2"/>
      <c r="T43" s="2">
        <f t="shared" si="2"/>
        <v>0</v>
      </c>
      <c r="U43" s="2"/>
      <c r="V43" s="2"/>
      <c r="W43" s="2"/>
      <c r="X43" s="2">
        <f t="shared" si="3"/>
        <v>46</v>
      </c>
      <c r="Y43" s="6">
        <f t="shared" si="4"/>
        <v>19.166666666666668</v>
      </c>
      <c r="Z43" s="2">
        <v>12</v>
      </c>
      <c r="AA43" s="6">
        <f t="shared" si="5"/>
        <v>31.166666666666668</v>
      </c>
      <c r="AB43" s="2"/>
      <c r="AC43" s="2"/>
      <c r="AD43" s="2"/>
    </row>
    <row r="44" spans="1:30" x14ac:dyDescent="0.25">
      <c r="A44" s="2">
        <v>34</v>
      </c>
      <c r="B44" s="4">
        <v>101519089</v>
      </c>
      <c r="C44" s="4" t="s">
        <v>53</v>
      </c>
      <c r="D44" s="2">
        <v>2</v>
      </c>
      <c r="E44" s="2">
        <v>5</v>
      </c>
      <c r="F44" s="2">
        <v>4</v>
      </c>
      <c r="G44" s="2">
        <f t="shared" si="0"/>
        <v>2</v>
      </c>
      <c r="H44" s="2">
        <v>0</v>
      </c>
      <c r="I44" s="2">
        <v>5</v>
      </c>
      <c r="J44" s="2">
        <v>2</v>
      </c>
      <c r="K44" s="2"/>
      <c r="L44" s="2">
        <v>7</v>
      </c>
      <c r="M44" s="2">
        <f t="shared" si="1"/>
        <v>23</v>
      </c>
      <c r="N44" s="2"/>
      <c r="O44" s="2"/>
      <c r="P44" s="2"/>
      <c r="Q44" s="2"/>
      <c r="R44" s="2"/>
      <c r="S44" s="2"/>
      <c r="T44" s="2">
        <f t="shared" si="2"/>
        <v>0</v>
      </c>
      <c r="U44" s="2"/>
      <c r="V44" s="2"/>
      <c r="W44" s="2"/>
      <c r="X44" s="2">
        <f t="shared" si="3"/>
        <v>21</v>
      </c>
      <c r="Y44" s="6">
        <f t="shared" si="4"/>
        <v>8.75</v>
      </c>
      <c r="Z44" s="2">
        <v>9</v>
      </c>
      <c r="AA44" s="6">
        <f t="shared" si="5"/>
        <v>17.75</v>
      </c>
      <c r="AB44" s="2"/>
      <c r="AC44" s="2"/>
      <c r="AD44" s="2"/>
    </row>
    <row r="45" spans="1:30" x14ac:dyDescent="0.25">
      <c r="A45" s="2">
        <v>35</v>
      </c>
      <c r="B45" s="4">
        <v>101519102</v>
      </c>
      <c r="C45" s="4" t="s">
        <v>54</v>
      </c>
      <c r="D45" s="2">
        <v>0</v>
      </c>
      <c r="E45" s="2">
        <v>9</v>
      </c>
      <c r="F45" s="2">
        <v>8</v>
      </c>
      <c r="G45" s="2">
        <f t="shared" si="0"/>
        <v>4</v>
      </c>
      <c r="H45" s="2"/>
      <c r="I45" s="2">
        <v>4</v>
      </c>
      <c r="J45" s="2">
        <v>5</v>
      </c>
      <c r="K45" s="2">
        <v>9</v>
      </c>
      <c r="L45" s="2">
        <v>8</v>
      </c>
      <c r="M45" s="2">
        <f t="shared" si="1"/>
        <v>39</v>
      </c>
      <c r="N45" s="2"/>
      <c r="O45" s="2"/>
      <c r="P45" s="2"/>
      <c r="Q45" s="2"/>
      <c r="R45" s="2"/>
      <c r="S45" s="2"/>
      <c r="T45" s="2">
        <f t="shared" si="2"/>
        <v>0</v>
      </c>
      <c r="U45" s="2"/>
      <c r="V45" s="2"/>
      <c r="W45" s="2"/>
      <c r="X45" s="2">
        <f t="shared" si="3"/>
        <v>35</v>
      </c>
      <c r="Y45" s="6">
        <f t="shared" si="4"/>
        <v>14.583333333333334</v>
      </c>
      <c r="Z45" s="2">
        <v>5</v>
      </c>
      <c r="AA45" s="6">
        <f t="shared" si="5"/>
        <v>19.583333333333336</v>
      </c>
      <c r="AB45" s="2"/>
      <c r="AC45" s="2"/>
      <c r="AD45" s="2"/>
    </row>
    <row r="46" spans="1:30" x14ac:dyDescent="0.25">
      <c r="A46" s="2">
        <v>36</v>
      </c>
      <c r="B46" s="4">
        <v>111619020</v>
      </c>
      <c r="C46" s="4" t="s">
        <v>55</v>
      </c>
      <c r="D46" s="2">
        <v>1</v>
      </c>
      <c r="E46" s="2">
        <v>3</v>
      </c>
      <c r="F46" s="2">
        <v>4</v>
      </c>
      <c r="G46" s="2">
        <f t="shared" si="0"/>
        <v>2</v>
      </c>
      <c r="H46" s="2">
        <v>0</v>
      </c>
      <c r="I46" s="2">
        <v>5</v>
      </c>
      <c r="J46" s="2">
        <v>3</v>
      </c>
      <c r="K46" s="2">
        <v>6</v>
      </c>
      <c r="L46" s="2">
        <v>7</v>
      </c>
      <c r="M46" s="2">
        <f t="shared" si="1"/>
        <v>27</v>
      </c>
      <c r="N46" s="2"/>
      <c r="O46" s="2"/>
      <c r="P46" s="2"/>
      <c r="Q46" s="2"/>
      <c r="R46" s="2"/>
      <c r="S46" s="2"/>
      <c r="T46" s="2">
        <f t="shared" si="2"/>
        <v>0</v>
      </c>
      <c r="U46" s="2"/>
      <c r="V46" s="2"/>
      <c r="W46" s="2"/>
      <c r="X46" s="2">
        <f t="shared" si="3"/>
        <v>26</v>
      </c>
      <c r="Y46" s="6">
        <f t="shared" si="4"/>
        <v>10.833333333333334</v>
      </c>
      <c r="Z46" s="2">
        <v>6</v>
      </c>
      <c r="AA46" s="6">
        <f t="shared" si="5"/>
        <v>16.833333333333336</v>
      </c>
      <c r="AB46" s="2"/>
      <c r="AC46" s="2"/>
      <c r="AD46" s="2"/>
    </row>
    <row r="47" spans="1:30" x14ac:dyDescent="0.25">
      <c r="A47" s="2">
        <v>37</v>
      </c>
      <c r="B47" s="4">
        <v>111619077</v>
      </c>
      <c r="C47" s="4" t="s">
        <v>56</v>
      </c>
      <c r="D47" s="2">
        <v>1</v>
      </c>
      <c r="E47" s="2">
        <v>1</v>
      </c>
      <c r="F47" s="2">
        <v>1</v>
      </c>
      <c r="G47" s="2">
        <f t="shared" si="0"/>
        <v>0.5</v>
      </c>
      <c r="H47" s="2">
        <v>0</v>
      </c>
      <c r="I47" s="2">
        <v>8</v>
      </c>
      <c r="J47" s="2">
        <v>10</v>
      </c>
      <c r="K47" s="2">
        <v>6</v>
      </c>
      <c r="L47" s="2">
        <v>4</v>
      </c>
      <c r="M47" s="2">
        <f t="shared" si="1"/>
        <v>30.5</v>
      </c>
      <c r="N47" s="2"/>
      <c r="O47" s="2"/>
      <c r="P47" s="2"/>
      <c r="Q47" s="2"/>
      <c r="R47" s="2"/>
      <c r="S47" s="2"/>
      <c r="T47" s="2">
        <f t="shared" si="2"/>
        <v>0</v>
      </c>
      <c r="U47" s="2"/>
      <c r="V47" s="2"/>
      <c r="W47" s="2"/>
      <c r="X47" s="2">
        <f t="shared" si="3"/>
        <v>30</v>
      </c>
      <c r="Y47" s="6">
        <f t="shared" si="4"/>
        <v>12.5</v>
      </c>
      <c r="Z47" s="2">
        <v>6</v>
      </c>
      <c r="AA47" s="6">
        <f t="shared" si="5"/>
        <v>18.5</v>
      </c>
      <c r="AB47" s="2"/>
      <c r="AC47" s="2"/>
      <c r="AD47" s="2"/>
    </row>
    <row r="48" spans="1:30" x14ac:dyDescent="0.25">
      <c r="A48" s="2">
        <v>38</v>
      </c>
      <c r="B48" s="4">
        <v>111619098</v>
      </c>
      <c r="C48" s="4" t="s">
        <v>57</v>
      </c>
      <c r="D48" s="2">
        <v>6</v>
      </c>
      <c r="E48" s="2"/>
      <c r="F48" s="2">
        <v>7</v>
      </c>
      <c r="G48" s="2">
        <f t="shared" si="0"/>
        <v>3.5</v>
      </c>
      <c r="H48" s="2">
        <v>0</v>
      </c>
      <c r="I48" s="2">
        <v>10</v>
      </c>
      <c r="J48" s="2">
        <v>5</v>
      </c>
      <c r="K48" s="2">
        <v>9</v>
      </c>
      <c r="L48" s="2">
        <v>7</v>
      </c>
      <c r="M48" s="2">
        <f t="shared" si="1"/>
        <v>40.5</v>
      </c>
      <c r="N48" s="2"/>
      <c r="O48" s="2"/>
      <c r="P48" s="2"/>
      <c r="Q48" s="2"/>
      <c r="R48" s="2"/>
      <c r="S48" s="2"/>
      <c r="T48" s="2">
        <f t="shared" si="2"/>
        <v>0</v>
      </c>
      <c r="U48" s="2"/>
      <c r="V48" s="2"/>
      <c r="W48" s="2"/>
      <c r="X48" s="2">
        <f t="shared" si="3"/>
        <v>37</v>
      </c>
      <c r="Y48" s="6">
        <f t="shared" si="4"/>
        <v>15.416666666666668</v>
      </c>
      <c r="Z48" s="2">
        <v>7</v>
      </c>
      <c r="AA48" s="6">
        <f t="shared" si="5"/>
        <v>22.416666666666668</v>
      </c>
      <c r="AB48" s="2"/>
      <c r="AC48" s="2"/>
      <c r="AD48" s="2"/>
    </row>
    <row r="49" spans="1:30" x14ac:dyDescent="0.25">
      <c r="A49" s="2">
        <v>39</v>
      </c>
      <c r="B49" s="4">
        <v>111619210</v>
      </c>
      <c r="C49" s="4" t="s">
        <v>58</v>
      </c>
      <c r="D49" s="2">
        <v>2</v>
      </c>
      <c r="E49" s="2">
        <v>5</v>
      </c>
      <c r="F49" s="2">
        <v>3</v>
      </c>
      <c r="G49" s="2">
        <f t="shared" si="0"/>
        <v>1.5</v>
      </c>
      <c r="H49" s="2">
        <v>5</v>
      </c>
      <c r="I49" s="2"/>
      <c r="J49" s="2">
        <v>6</v>
      </c>
      <c r="K49" s="2">
        <v>8</v>
      </c>
      <c r="L49" s="2">
        <v>5</v>
      </c>
      <c r="M49" s="2">
        <f t="shared" si="1"/>
        <v>32.5</v>
      </c>
      <c r="N49" s="2"/>
      <c r="O49" s="2"/>
      <c r="P49" s="2"/>
      <c r="Q49" s="2"/>
      <c r="R49" s="2"/>
      <c r="S49" s="2"/>
      <c r="T49" s="2">
        <f t="shared" si="2"/>
        <v>0</v>
      </c>
      <c r="U49" s="2"/>
      <c r="V49" s="2"/>
      <c r="W49" s="2"/>
      <c r="X49" s="2">
        <f t="shared" si="3"/>
        <v>29</v>
      </c>
      <c r="Y49" s="6">
        <f t="shared" si="4"/>
        <v>12.083333333333334</v>
      </c>
      <c r="Z49" s="2"/>
      <c r="AA49" s="6">
        <f t="shared" si="5"/>
        <v>12.083333333333334</v>
      </c>
      <c r="AB49" s="2"/>
      <c r="AC49" s="2"/>
      <c r="AD49" s="2"/>
    </row>
    <row r="50" spans="1:30" x14ac:dyDescent="0.25">
      <c r="A50" s="2">
        <v>40</v>
      </c>
      <c r="B50" s="4">
        <v>111619229</v>
      </c>
      <c r="C50" s="4" t="s">
        <v>59</v>
      </c>
      <c r="D50" s="2">
        <v>9</v>
      </c>
      <c r="E50" s="2">
        <v>6</v>
      </c>
      <c r="F50" s="2">
        <v>9</v>
      </c>
      <c r="G50" s="2">
        <f t="shared" si="0"/>
        <v>4.5</v>
      </c>
      <c r="H50" s="2">
        <v>5</v>
      </c>
      <c r="I50" s="2">
        <v>10</v>
      </c>
      <c r="J50" s="2">
        <v>5</v>
      </c>
      <c r="K50" s="2">
        <v>10</v>
      </c>
      <c r="L50" s="2">
        <v>10</v>
      </c>
      <c r="M50" s="2">
        <f t="shared" si="1"/>
        <v>59.5</v>
      </c>
      <c r="N50" s="2"/>
      <c r="O50" s="2"/>
      <c r="P50" s="2"/>
      <c r="Q50" s="2"/>
      <c r="R50" s="2"/>
      <c r="S50" s="2"/>
      <c r="T50" s="2">
        <f t="shared" si="2"/>
        <v>0</v>
      </c>
      <c r="U50" s="2"/>
      <c r="V50" s="2"/>
      <c r="W50" s="2"/>
      <c r="X50" s="2">
        <f t="shared" si="3"/>
        <v>50</v>
      </c>
      <c r="Y50" s="6">
        <f t="shared" si="4"/>
        <v>20.833333333333336</v>
      </c>
      <c r="Z50" s="2">
        <v>13</v>
      </c>
      <c r="AA50" s="6">
        <f t="shared" si="5"/>
        <v>33.833333333333336</v>
      </c>
      <c r="AB50" s="2"/>
      <c r="AC50" s="2"/>
      <c r="AD50" s="2"/>
    </row>
    <row r="51" spans="1:30" x14ac:dyDescent="0.25">
      <c r="A51" s="2">
        <v>41</v>
      </c>
      <c r="B51" s="4">
        <v>111619245</v>
      </c>
      <c r="C51" s="4" t="s">
        <v>60</v>
      </c>
      <c r="D51" s="2">
        <v>9</v>
      </c>
      <c r="E51" s="2">
        <v>9</v>
      </c>
      <c r="F51" s="2">
        <v>14</v>
      </c>
      <c r="G51" s="2">
        <f t="shared" si="0"/>
        <v>7</v>
      </c>
      <c r="H51" s="2">
        <v>10</v>
      </c>
      <c r="I51" s="2">
        <v>10</v>
      </c>
      <c r="J51" s="2">
        <v>6</v>
      </c>
      <c r="K51" s="2">
        <v>10</v>
      </c>
      <c r="L51" s="2">
        <v>10</v>
      </c>
      <c r="M51" s="2">
        <f t="shared" si="1"/>
        <v>71</v>
      </c>
      <c r="N51" s="2"/>
      <c r="O51" s="2"/>
      <c r="P51" s="2"/>
      <c r="Q51" s="2"/>
      <c r="R51" s="2"/>
      <c r="S51" s="2"/>
      <c r="T51" s="2">
        <f t="shared" si="2"/>
        <v>0</v>
      </c>
      <c r="U51" s="2"/>
      <c r="V51" s="2"/>
      <c r="W51" s="2"/>
      <c r="X51" s="2">
        <f t="shared" si="3"/>
        <v>58</v>
      </c>
      <c r="Y51" s="6">
        <f t="shared" si="4"/>
        <v>24.166666666666668</v>
      </c>
      <c r="Z51" s="2">
        <v>20</v>
      </c>
      <c r="AA51" s="6">
        <f t="shared" si="5"/>
        <v>44.166666666666671</v>
      </c>
      <c r="AB51" s="2"/>
      <c r="AC51" s="2"/>
      <c r="AD51" s="2"/>
    </row>
    <row r="52" spans="1:30" x14ac:dyDescent="0.25">
      <c r="A52" s="2">
        <v>42</v>
      </c>
      <c r="B52" s="4">
        <v>81220027</v>
      </c>
      <c r="C52" s="4" t="s">
        <v>67</v>
      </c>
      <c r="D52" s="2">
        <v>0</v>
      </c>
      <c r="E52" s="2">
        <v>0</v>
      </c>
      <c r="F52" s="2"/>
      <c r="G52" s="2"/>
      <c r="H52" s="2"/>
      <c r="I52" s="2"/>
      <c r="J52" s="2"/>
      <c r="K52" s="2"/>
      <c r="L52" s="2"/>
      <c r="M52" s="2">
        <f t="shared" si="1"/>
        <v>0</v>
      </c>
      <c r="N52" s="2"/>
      <c r="O52" s="2"/>
      <c r="P52" s="2"/>
      <c r="Q52" s="2"/>
      <c r="R52" s="2"/>
      <c r="S52" s="2"/>
      <c r="T52" s="2"/>
      <c r="U52" s="2"/>
      <c r="V52" s="2"/>
      <c r="W52" s="2"/>
      <c r="X52" s="2">
        <f t="shared" si="3"/>
        <v>0</v>
      </c>
      <c r="Y52" s="6">
        <f t="shared" si="4"/>
        <v>0</v>
      </c>
      <c r="Z52" s="2"/>
      <c r="AA52" s="6">
        <f t="shared" si="5"/>
        <v>0</v>
      </c>
      <c r="AB52" s="2"/>
      <c r="AC52" s="2"/>
      <c r="AD52" s="2"/>
    </row>
    <row r="53" spans="1:30" x14ac:dyDescent="0.25">
      <c r="A53" s="2">
        <v>43</v>
      </c>
      <c r="B53" s="4">
        <v>81220046</v>
      </c>
      <c r="C53" s="4" t="s">
        <v>70</v>
      </c>
      <c r="D53" s="2">
        <v>0</v>
      </c>
      <c r="E53" s="2">
        <v>0</v>
      </c>
      <c r="F53" s="2"/>
      <c r="G53" s="2"/>
      <c r="H53" s="2"/>
      <c r="I53" s="2"/>
      <c r="J53" s="2"/>
      <c r="K53" s="2"/>
      <c r="L53" s="2"/>
      <c r="M53" s="2">
        <f t="shared" si="1"/>
        <v>0</v>
      </c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f t="shared" si="3"/>
        <v>0</v>
      </c>
      <c r="Y53" s="6">
        <f t="shared" si="4"/>
        <v>0</v>
      </c>
      <c r="Z53" s="2"/>
      <c r="AA53" s="6">
        <f t="shared" si="5"/>
        <v>0</v>
      </c>
      <c r="AB53" s="2"/>
      <c r="AC53" s="2"/>
      <c r="AD53" s="2"/>
    </row>
    <row r="54" spans="1:30" x14ac:dyDescent="0.25">
      <c r="A54" s="2">
        <v>44</v>
      </c>
      <c r="B54" s="4">
        <v>91420204</v>
      </c>
      <c r="C54" s="4" t="s">
        <v>68</v>
      </c>
      <c r="D54" s="2">
        <v>0</v>
      </c>
      <c r="E54" s="2"/>
      <c r="F54" s="2"/>
      <c r="G54" s="2"/>
      <c r="H54" s="2">
        <v>4</v>
      </c>
      <c r="I54" s="2"/>
      <c r="J54" s="2">
        <v>2</v>
      </c>
      <c r="K54" s="2">
        <v>5</v>
      </c>
      <c r="L54" s="2">
        <v>7</v>
      </c>
      <c r="M54" s="2">
        <f t="shared" si="1"/>
        <v>18</v>
      </c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f t="shared" si="3"/>
        <v>16</v>
      </c>
      <c r="Y54" s="6">
        <f t="shared" si="4"/>
        <v>6.666666666666667</v>
      </c>
      <c r="Z54" s="2">
        <v>0</v>
      </c>
      <c r="AA54" s="6">
        <f t="shared" si="5"/>
        <v>6.666666666666667</v>
      </c>
      <c r="AB54" s="2"/>
      <c r="AC54" s="2"/>
      <c r="AD54" s="2"/>
    </row>
    <row r="55" spans="1:30" ht="19.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1:30" ht="19.5" customHeigh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1:30" ht="19.5" customHeigh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1:30" ht="15" customHeight="1" x14ac:dyDescent="0.25">
      <c r="A58" s="14" t="s">
        <v>61</v>
      </c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 t="s">
        <v>62</v>
      </c>
      <c r="O58" s="14"/>
      <c r="P58" s="14"/>
      <c r="Q58" s="14"/>
      <c r="R58" s="14"/>
      <c r="S58" s="14"/>
      <c r="T58" s="14"/>
      <c r="U58" s="9" t="s">
        <v>64</v>
      </c>
      <c r="V58" s="9"/>
      <c r="W58" s="9"/>
      <c r="X58" s="9"/>
      <c r="Y58" s="9"/>
      <c r="Z58" s="9"/>
      <c r="AA58" s="9"/>
      <c r="AB58" s="9"/>
      <c r="AC58" s="9"/>
      <c r="AD58" s="9"/>
    </row>
    <row r="59" spans="1:30" ht="15" customHeight="1" x14ac:dyDescent="0.25">
      <c r="A59" s="14" t="s">
        <v>66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 t="s">
        <v>63</v>
      </c>
      <c r="O59" s="14"/>
      <c r="P59" s="14"/>
      <c r="Q59" s="14"/>
      <c r="R59" s="14"/>
      <c r="S59" s="14"/>
      <c r="T59" s="14"/>
      <c r="U59" s="9" t="s">
        <v>65</v>
      </c>
      <c r="V59" s="9"/>
      <c r="W59" s="9"/>
      <c r="X59" s="9"/>
      <c r="Y59" s="9"/>
      <c r="Z59" s="9"/>
      <c r="AA59" s="9"/>
      <c r="AB59" s="9"/>
      <c r="AC59" s="9"/>
      <c r="AD59" s="9"/>
    </row>
  </sheetData>
  <mergeCells count="36">
    <mergeCell ref="A55:AD55"/>
    <mergeCell ref="A56:AD56"/>
    <mergeCell ref="A57:AD57"/>
    <mergeCell ref="A58:M58"/>
    <mergeCell ref="A59:M59"/>
    <mergeCell ref="N58:T58"/>
    <mergeCell ref="N59:T59"/>
    <mergeCell ref="U58:AD58"/>
    <mergeCell ref="U59:AD59"/>
    <mergeCell ref="A8:AD8"/>
    <mergeCell ref="A9:A10"/>
    <mergeCell ref="B9:B10"/>
    <mergeCell ref="C9:C10"/>
    <mergeCell ref="N9:S9"/>
    <mergeCell ref="AD9:AD10"/>
    <mergeCell ref="D9:L9"/>
    <mergeCell ref="A6:C6"/>
    <mergeCell ref="D6:AA6"/>
    <mergeCell ref="AB6:AD6"/>
    <mergeCell ref="A7:M7"/>
    <mergeCell ref="N7:T7"/>
    <mergeCell ref="U7:W7"/>
    <mergeCell ref="Z7:AD7"/>
    <mergeCell ref="A4:B4"/>
    <mergeCell ref="C4:S4"/>
    <mergeCell ref="T4:AD4"/>
    <mergeCell ref="A5:C5"/>
    <mergeCell ref="D5:AA5"/>
    <mergeCell ref="AB5:AD5"/>
    <mergeCell ref="A1:B3"/>
    <mergeCell ref="C1:S1"/>
    <mergeCell ref="T1:AD1"/>
    <mergeCell ref="C2:S2"/>
    <mergeCell ref="T2:AD2"/>
    <mergeCell ref="C3:S3"/>
    <mergeCell ref="T3:AD3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Usman Ali</cp:lastModifiedBy>
  <cp:lastPrinted>2015-06-23T07:58:07Z</cp:lastPrinted>
  <dcterms:created xsi:type="dcterms:W3CDTF">2015-04-15T06:09:26Z</dcterms:created>
  <dcterms:modified xsi:type="dcterms:W3CDTF">2015-07-02T09:34:03Z</dcterms:modified>
</cp:coreProperties>
</file>