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6660" windowHeight="8130"/>
  </bookViews>
  <sheets>
    <sheet name="CS151" sheetId="1" r:id="rId1"/>
    <sheet name="CS150" sheetId="2" r:id="rId2"/>
    <sheet name="Sheet3" sheetId="3" state="hidden" r:id="rId3"/>
    <sheet name="BS(H)" sheetId="6" r:id="rId4"/>
    <sheet name="Bellcurve_C" sheetId="4" r:id="rId5"/>
  </sheets>
  <externalReferences>
    <externalReference r:id="rId6"/>
    <externalReference r:id="rId7"/>
  </externalReferences>
  <definedNames>
    <definedName name="Grade">'[1]Course Code'!#REF!</definedName>
  </definedNames>
  <calcPr calcId="144525"/>
</workbook>
</file>

<file path=xl/calcChain.xml><?xml version="1.0" encoding="utf-8"?>
<calcChain xmlns="http://schemas.openxmlformats.org/spreadsheetml/2006/main">
  <c r="Q13" i="6" l="1"/>
  <c r="Q12" i="6"/>
  <c r="N13" i="6"/>
  <c r="N12" i="6"/>
  <c r="P13" i="2"/>
  <c r="P14" i="2"/>
  <c r="P15" i="2"/>
  <c r="P16" i="2"/>
  <c r="P17" i="2"/>
  <c r="P18" i="2"/>
  <c r="P19" i="2"/>
  <c r="P20" i="2"/>
  <c r="P21" i="2"/>
  <c r="P12" i="2"/>
  <c r="M13" i="2"/>
  <c r="M14" i="2"/>
  <c r="M15" i="2"/>
  <c r="M16" i="2"/>
  <c r="M17" i="2"/>
  <c r="M18" i="2"/>
  <c r="M19" i="2"/>
  <c r="M20" i="2"/>
  <c r="M21" i="2"/>
  <c r="M12" i="2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2" i="1"/>
  <c r="A13" i="2" l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<sst xmlns="http://schemas.openxmlformats.org/spreadsheetml/2006/main" count="138" uniqueCount="84">
  <si>
    <t>University of Managment and Technology</t>
  </si>
  <si>
    <t>Control No:_________</t>
  </si>
  <si>
    <t>Office of Controller of Examination</t>
  </si>
  <si>
    <t>Program: BS(EE)</t>
  </si>
  <si>
    <t>Award List</t>
  </si>
  <si>
    <t>Sr. No</t>
  </si>
  <si>
    <t>Participant Id</t>
  </si>
  <si>
    <t>Participant Name</t>
  </si>
  <si>
    <t>Quize-1</t>
  </si>
  <si>
    <t>Assignment-3</t>
  </si>
  <si>
    <t>Assignment-4</t>
  </si>
  <si>
    <t>Mid Term</t>
  </si>
  <si>
    <t>Sessional Total</t>
  </si>
  <si>
    <t>Grade</t>
  </si>
  <si>
    <t>Quiz + Asg</t>
  </si>
  <si>
    <t>End Term</t>
  </si>
  <si>
    <t>Total Marks</t>
  </si>
  <si>
    <t>Email: waseem.iqbal@umt.edu.pk</t>
  </si>
  <si>
    <t>Resource Person: Waseem Iqbal</t>
  </si>
  <si>
    <t xml:space="preserve">Contact: </t>
  </si>
  <si>
    <t>Semester: Fall 2014</t>
  </si>
  <si>
    <t>Quizes/Assignments</t>
  </si>
  <si>
    <t>SA</t>
  </si>
  <si>
    <t>University of Management and Technology</t>
  </si>
  <si>
    <t>School of Science and Technology</t>
  </si>
  <si>
    <t>GRADE SUMMARY</t>
  </si>
  <si>
    <t>F</t>
  </si>
  <si>
    <t>C-</t>
  </si>
  <si>
    <t>C</t>
  </si>
  <si>
    <t>C+</t>
  </si>
  <si>
    <t>B-</t>
  </si>
  <si>
    <t>B</t>
  </si>
  <si>
    <t>B+</t>
  </si>
  <si>
    <t>A-</t>
  </si>
  <si>
    <t>A</t>
  </si>
  <si>
    <t>I</t>
  </si>
  <si>
    <t>Number of Students</t>
  </si>
  <si>
    <t>A+</t>
  </si>
  <si>
    <t>Range</t>
  </si>
  <si>
    <t>From</t>
  </si>
  <si>
    <t>To</t>
  </si>
  <si>
    <t xml:space="preserve">Legend: </t>
  </si>
  <si>
    <t>"I" = Incomplete "SA" = Short of Attendance</t>
  </si>
  <si>
    <t xml:space="preserve">      Teacher/Instructor</t>
  </si>
  <si>
    <t xml:space="preserve">      Date:</t>
  </si>
  <si>
    <t xml:space="preserve">          Chairperson</t>
  </si>
  <si>
    <t xml:space="preserve">            Date:</t>
  </si>
  <si>
    <t>Section: A</t>
  </si>
  <si>
    <t>Course Code: CS150</t>
  </si>
  <si>
    <t>Course Title: Object Oriented Programming</t>
  </si>
  <si>
    <t xml:space="preserve">JAWAD EHSAN </t>
  </si>
  <si>
    <t xml:space="preserve">HASSAN MEHMOOD </t>
  </si>
  <si>
    <t xml:space="preserve">NUSRAT ABBAS </t>
  </si>
  <si>
    <t xml:space="preserve">UMAIR KHALID </t>
  </si>
  <si>
    <t xml:space="preserve">HAMZA WAHEED </t>
  </si>
  <si>
    <t xml:space="preserve">TALHA ARSHAD </t>
  </si>
  <si>
    <t xml:space="preserve">MUHAMMAD SAAD IMTIAZ </t>
  </si>
  <si>
    <t xml:space="preserve">MIAN MUZZAMIL HUSSAIN </t>
  </si>
  <si>
    <t xml:space="preserve">SAMI ULLAH </t>
  </si>
  <si>
    <t xml:space="preserve">MUHAMMAD MUKARAM AYAZ </t>
  </si>
  <si>
    <t>SHEIKH MUHAMMAD IMRAN</t>
  </si>
  <si>
    <t>HAMZA ASIF</t>
  </si>
  <si>
    <t>MUHAMMAD ISHFAQ</t>
  </si>
  <si>
    <t xml:space="preserve">NASEEB ULLAH </t>
  </si>
  <si>
    <t xml:space="preserve">MUHAMMAD ARSALAN </t>
  </si>
  <si>
    <t>MUHAMMAD USMAN</t>
  </si>
  <si>
    <t xml:space="preserve">M UMAR BIN MALIK </t>
  </si>
  <si>
    <t xml:space="preserve">MUHAMMAD ADEEL </t>
  </si>
  <si>
    <t xml:space="preserve">HAMZA ALI </t>
  </si>
  <si>
    <t xml:space="preserve">MUHAMMAD HUSSAIN HUMZA MAZHAR </t>
  </si>
  <si>
    <t>ISRAR ALI</t>
  </si>
  <si>
    <t xml:space="preserve">MUHAMMAD ARSLAN AMJAD </t>
  </si>
  <si>
    <t xml:space="preserve">MUHAMMAD BILAL AKRAM </t>
  </si>
  <si>
    <t xml:space="preserve">ZAIN ALI </t>
  </si>
  <si>
    <t xml:space="preserve">MUHAMMAD UMAIR ASIF </t>
  </si>
  <si>
    <t xml:space="preserve">ASAD IFTIKHAR </t>
  </si>
  <si>
    <t>UMER MUHAMMAD ZAHID</t>
  </si>
  <si>
    <t>ABDUL REHMAN</t>
  </si>
  <si>
    <t xml:space="preserve">MUHAMMAD HARIS NAVEED </t>
  </si>
  <si>
    <t>SOHAIB UR REHMAN</t>
  </si>
  <si>
    <t>Course Code: 150</t>
  </si>
  <si>
    <t>Program: BSEE</t>
  </si>
  <si>
    <t>TAHA NADEEM BAIG</t>
  </si>
  <si>
    <t>RANA MUHAMMAD USAMA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</si>
</sst>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66"/>
      <name val="Times New Roman"/>
      <family val="1"/>
    </font>
    <font>
      <b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rgb="FF000066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22"/>
      <name val="Arial"/>
      <family val="2"/>
    </font>
    <font>
      <sz val="18"/>
      <name val="Rodchenko"/>
    </font>
    <font>
      <b/>
      <sz val="2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name val="Vivian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3"/>
      <name val="Arial"/>
      <family val="2"/>
    </font>
    <font>
      <sz val="14"/>
      <name val="Arial"/>
      <family val="2"/>
    </font>
    <font>
      <b/>
      <sz val="13.5"/>
      <name val="MS Sans Serif"/>
      <family val="2"/>
    </font>
    <font>
      <sz val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20"/>
      <name val="Times New Roman"/>
      <family val="1"/>
    </font>
    <font>
      <sz val="16"/>
      <name val="Times New Roman"/>
      <family val="1"/>
    </font>
    <font>
      <sz val="16"/>
      <name val="MS Sans Serif"/>
      <family val="2"/>
    </font>
    <font>
      <sz val="11"/>
      <color rgb="FF000066"/>
      <name val="Calibri"/>
      <family val="2"/>
      <scheme val="minor"/>
    </font>
    <font>
      <sz val="7.5"/>
      <color rgb="FF000066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2" fillId="0" borderId="0"/>
  </cellStyleXfs>
  <cellXfs count="119">
    <xf numFmtId="0" fontId="0" fillId="0" borderId="0" xfId="0"/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5" fillId="3" borderId="4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0" fillId="0" borderId="7" xfId="0" applyBorder="1"/>
    <xf numFmtId="2" fontId="5" fillId="3" borderId="7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13" fillId="4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5" borderId="7" xfId="2" applyFont="1" applyFill="1" applyBorder="1" applyAlignment="1" applyProtection="1">
      <alignment horizontal="center" vertical="center" wrapText="1"/>
    </xf>
    <xf numFmtId="0" fontId="27" fillId="0" borderId="7" xfId="2" applyFont="1" applyBorder="1" applyAlignment="1" applyProtection="1">
      <alignment horizontal="center" vertical="center" wrapText="1"/>
    </xf>
    <xf numFmtId="0" fontId="28" fillId="6" borderId="7" xfId="2" applyFont="1" applyFill="1" applyBorder="1" applyAlignment="1" applyProtection="1">
      <alignment horizontal="center" vertical="center" wrapText="1"/>
    </xf>
    <xf numFmtId="0" fontId="29" fillId="0" borderId="7" xfId="3" applyFont="1" applyFill="1" applyBorder="1" applyAlignment="1" applyProtection="1">
      <alignment horizontal="center" vertical="center" wrapText="1"/>
    </xf>
    <xf numFmtId="0" fontId="29" fillId="0" borderId="7" xfId="2" applyFont="1" applyBorder="1" applyAlignment="1" applyProtection="1">
      <alignment horizontal="center" vertical="top" wrapText="1"/>
      <protection locked="0"/>
    </xf>
    <xf numFmtId="0" fontId="29" fillId="5" borderId="7" xfId="2" applyFont="1" applyFill="1" applyBorder="1" applyAlignment="1" applyProtection="1">
      <alignment horizontal="center" vertical="top" wrapText="1"/>
      <protection locked="0"/>
    </xf>
    <xf numFmtId="0" fontId="29" fillId="0" borderId="7" xfId="2" applyFont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31" fillId="0" borderId="0" xfId="2" applyFont="1" applyBorder="1" applyAlignment="1" applyProtection="1">
      <alignment vertical="center" wrapText="1"/>
    </xf>
    <xf numFmtId="0" fontId="12" fillId="0" borderId="0" xfId="2" applyProtection="1"/>
    <xf numFmtId="0" fontId="32" fillId="0" borderId="0" xfId="2" applyFont="1" applyAlignment="1" applyProtection="1">
      <alignment horizontal="left"/>
    </xf>
    <xf numFmtId="0" fontId="33" fillId="0" borderId="0" xfId="2" applyFont="1" applyProtection="1"/>
    <xf numFmtId="0" fontId="34" fillId="0" borderId="0" xfId="2" applyFont="1" applyProtection="1"/>
    <xf numFmtId="0" fontId="35" fillId="0" borderId="0" xfId="2" applyFont="1" applyProtection="1"/>
    <xf numFmtId="0" fontId="12" fillId="0" borderId="0" xfId="2" applyAlignment="1" applyProtection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10" xfId="0" applyBorder="1"/>
    <xf numFmtId="1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36" fillId="0" borderId="9" xfId="0" applyFont="1" applyBorder="1" applyAlignment="1">
      <alignment wrapText="1"/>
    </xf>
    <xf numFmtId="0" fontId="36" fillId="0" borderId="9" xfId="0" applyFont="1" applyBorder="1"/>
    <xf numFmtId="1" fontId="36" fillId="0" borderId="2" xfId="0" applyNumberFormat="1" applyFont="1" applyFill="1" applyBorder="1" applyAlignment="1">
      <alignment horizontal="center" vertical="center" wrapText="1"/>
    </xf>
    <xf numFmtId="0" fontId="37" fillId="0" borderId="9" xfId="0" applyFont="1" applyBorder="1" applyAlignment="1">
      <alignment wrapText="1"/>
    </xf>
    <xf numFmtId="0" fontId="37" fillId="0" borderId="9" xfId="0" applyFont="1" applyBorder="1"/>
    <xf numFmtId="0" fontId="0" fillId="0" borderId="11" xfId="0" applyBorder="1"/>
    <xf numFmtId="0" fontId="9" fillId="0" borderId="12" xfId="0" applyFont="1" applyBorder="1" applyAlignment="1">
      <alignment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/>
    </xf>
    <xf numFmtId="0" fontId="36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8" xfId="0" applyBorder="1"/>
    <xf numFmtId="2" fontId="36" fillId="0" borderId="9" xfId="0" applyNumberFormat="1" applyFont="1" applyBorder="1" applyAlignment="1">
      <alignment wrapText="1"/>
    </xf>
    <xf numFmtId="0" fontId="38" fillId="0" borderId="9" xfId="0" applyFont="1" applyBorder="1" applyAlignment="1">
      <alignment wrapText="1"/>
    </xf>
    <xf numFmtId="0" fontId="38" fillId="0" borderId="9" xfId="0" applyFont="1" applyBorder="1"/>
    <xf numFmtId="1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/>
    </xf>
    <xf numFmtId="0" fontId="39" fillId="0" borderId="9" xfId="0" applyFont="1" applyBorder="1" applyAlignment="1">
      <alignment wrapText="1"/>
    </xf>
    <xf numFmtId="0" fontId="38" fillId="0" borderId="7" xfId="0" applyFont="1" applyBorder="1"/>
    <xf numFmtId="0" fontId="38" fillId="7" borderId="9" xfId="0" applyFont="1" applyFill="1" applyBorder="1" applyAlignment="1">
      <alignment wrapText="1"/>
    </xf>
    <xf numFmtId="0" fontId="36" fillId="7" borderId="9" xfId="0" applyFont="1" applyFill="1" applyBorder="1" applyAlignment="1">
      <alignment wrapText="1"/>
    </xf>
    <xf numFmtId="0" fontId="9" fillId="7" borderId="9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0" fillId="7" borderId="7" xfId="0" applyFill="1" applyBorder="1"/>
    <xf numFmtId="0" fontId="9" fillId="6" borderId="9" xfId="0" applyFont="1" applyFill="1" applyBorder="1" applyAlignment="1">
      <alignment wrapText="1"/>
    </xf>
    <xf numFmtId="0" fontId="36" fillId="6" borderId="9" xfId="0" applyFont="1" applyFill="1" applyBorder="1" applyAlignment="1">
      <alignment wrapText="1"/>
    </xf>
    <xf numFmtId="164" fontId="36" fillId="0" borderId="9" xfId="0" applyNumberFormat="1" applyFont="1" applyBorder="1" applyAlignment="1">
      <alignment wrapText="1"/>
    </xf>
    <xf numFmtId="164" fontId="38" fillId="0" borderId="9" xfId="0" applyNumberFormat="1" applyFont="1" applyBorder="1" applyAlignment="1">
      <alignment wrapText="1"/>
    </xf>
    <xf numFmtId="164" fontId="9" fillId="0" borderId="9" xfId="0" applyNumberFormat="1" applyFont="1" applyBorder="1" applyAlignment="1">
      <alignment wrapText="1"/>
    </xf>
    <xf numFmtId="0" fontId="39" fillId="7" borderId="9" xfId="0" applyFont="1" applyFill="1" applyBorder="1" applyAlignment="1">
      <alignment wrapText="1"/>
    </xf>
    <xf numFmtId="164" fontId="39" fillId="0" borderId="9" xfId="0" applyNumberFormat="1" applyFont="1" applyBorder="1" applyAlignment="1">
      <alignment wrapText="1"/>
    </xf>
    <xf numFmtId="0" fontId="38" fillId="0" borderId="10" xfId="0" applyFont="1" applyBorder="1"/>
    <xf numFmtId="164" fontId="9" fillId="0" borderId="12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7" fillId="0" borderId="3" xfId="2" applyFont="1" applyBorder="1" applyAlignment="1" applyProtection="1">
      <alignment horizontal="center" vertical="center" wrapText="1"/>
    </xf>
    <xf numFmtId="0" fontId="27" fillId="0" borderId="5" xfId="2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center" vertical="center" wrapText="1"/>
    </xf>
    <xf numFmtId="0" fontId="27" fillId="0" borderId="8" xfId="2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Grades Distribution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161495749286437"/>
          <c:y val="0.15845783322028664"/>
          <c:w val="0.84853635042928255"/>
          <c:h val="0.7965519362532006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[2]CombinedSummary!$D$10:$K$10</c:f>
              <c:strCache>
                <c:ptCount val="8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</c:strCache>
            </c:strRef>
          </c:xVal>
          <c:yVal>
            <c:numRef>
              <c:f>[2]CombinedSummary!$D$13:$K$13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3291264"/>
        <c:axId val="73298304"/>
      </c:scatterChart>
      <c:valAx>
        <c:axId val="7329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8304"/>
        <c:crosses val="autoZero"/>
        <c:crossBetween val="midCat"/>
      </c:valAx>
      <c:valAx>
        <c:axId val="732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126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3419475"/>
          <a:ext cx="1217910" cy="93807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860" cy="9285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860" cy="9285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">
      <xdr:nvSpPr>
        <xdr:cNvPr id="31" name="TextBox 30"/>
        <xdr:cNvSpPr txBox="1"/>
      </xdr:nvSpPr>
      <xdr:spPr>
        <a:xfrm>
          <a:off x="947176" y="1066798"/>
          <a:ext cx="1284395" cy="327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400" b="1"/>
            <a:t>BS (EE)/BSH</a:t>
          </a:r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32" name="TextBox 31"/>
        <xdr:cNvSpPr txBox="1"/>
      </xdr:nvSpPr>
      <xdr:spPr>
        <a:xfrm>
          <a:off x="9525" y="1056395"/>
          <a:ext cx="1057275" cy="336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0</xdr:rowOff>
    </xdr:to>
    <xdr:sp macro="" textlink="'[1]Course Code'!C4">
      <xdr:nvSpPr>
        <xdr:cNvPr id="33" name="TextBox 32"/>
        <xdr:cNvSpPr txBox="1"/>
      </xdr:nvSpPr>
      <xdr:spPr>
        <a:xfrm>
          <a:off x="1066800" y="1391623"/>
          <a:ext cx="1743075" cy="36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ME 322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5</xdr:row>
      <xdr:rowOff>413</xdr:rowOff>
    </xdr:from>
    <xdr:to>
      <xdr:col>1</xdr:col>
      <xdr:colOff>400050</xdr:colOff>
      <xdr:row>6</xdr:row>
      <xdr:rowOff>0</xdr:rowOff>
    </xdr:to>
    <xdr:sp macro="" textlink="">
      <xdr:nvSpPr>
        <xdr:cNvPr id="34" name="TextBox 33"/>
        <xdr:cNvSpPr txBox="1"/>
      </xdr:nvSpPr>
      <xdr:spPr>
        <a:xfrm>
          <a:off x="0" y="1391063"/>
          <a:ext cx="1466850" cy="361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[1]Course Code'!G4">
      <xdr:nvSpPr>
        <xdr:cNvPr id="35" name="TextBox 34"/>
        <xdr:cNvSpPr txBox="1"/>
      </xdr:nvSpPr>
      <xdr:spPr>
        <a:xfrm>
          <a:off x="3390900" y="1449935"/>
          <a:ext cx="4067175" cy="299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Applied thermodynmaics</a:t>
          </a:fld>
          <a:endParaRPr lang="en-US" sz="1800"/>
        </a:p>
      </xdr:txBody>
    </xdr:sp>
    <xdr:clientData/>
  </xdr:twoCellAnchor>
  <xdr:twoCellAnchor>
    <xdr:from>
      <xdr:col>3</xdr:col>
      <xdr:colOff>104775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36" name="TextBox 35"/>
        <xdr:cNvSpPr txBox="1"/>
      </xdr:nvSpPr>
      <xdr:spPr>
        <a:xfrm>
          <a:off x="2333625" y="1442512"/>
          <a:ext cx="1292603" cy="308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  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">
      <xdr:nvSpPr>
        <xdr:cNvPr id="37" name="TextBox 36"/>
        <xdr:cNvSpPr txBox="1"/>
      </xdr:nvSpPr>
      <xdr:spPr>
        <a:xfrm>
          <a:off x="4020202" y="1085927"/>
          <a:ext cx="1419786" cy="30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200" b="1"/>
            <a:t>Fall 2014</a:t>
          </a:r>
        </a:p>
      </xdr:txBody>
    </xdr:sp>
    <xdr:clientData/>
  </xdr:twoCellAnchor>
  <xdr:twoCellAnchor>
    <xdr:from>
      <xdr:col>4</xdr:col>
      <xdr:colOff>400051</xdr:colOff>
      <xdr:row>3</xdr:row>
      <xdr:rowOff>103729</xdr:rowOff>
    </xdr:from>
    <xdr:to>
      <xdr:col>6</xdr:col>
      <xdr:colOff>260699</xdr:colOff>
      <xdr:row>4</xdr:row>
      <xdr:rowOff>202245</xdr:rowOff>
    </xdr:to>
    <xdr:sp macro="" textlink="">
      <xdr:nvSpPr>
        <xdr:cNvPr id="38" name="TextBox 37"/>
        <xdr:cNvSpPr txBox="1"/>
      </xdr:nvSpPr>
      <xdr:spPr>
        <a:xfrm>
          <a:off x="3209926" y="1084804"/>
          <a:ext cx="1022698" cy="30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9</xdr:col>
      <xdr:colOff>314325</xdr:colOff>
      <xdr:row>3</xdr:row>
      <xdr:rowOff>120866</xdr:rowOff>
    </xdr:from>
    <xdr:to>
      <xdr:col>11</xdr:col>
      <xdr:colOff>421822</xdr:colOff>
      <xdr:row>4</xdr:row>
      <xdr:rowOff>219382</xdr:rowOff>
    </xdr:to>
    <xdr:sp macro="" textlink="">
      <xdr:nvSpPr>
        <xdr:cNvPr id="39" name="TextBox 38"/>
        <xdr:cNvSpPr txBox="1"/>
      </xdr:nvSpPr>
      <xdr:spPr>
        <a:xfrm>
          <a:off x="6029325" y="1101941"/>
          <a:ext cx="1269547" cy="28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 C</a:t>
          </a:r>
        </a:p>
      </xdr:txBody>
    </xdr:sp>
    <xdr:clientData/>
  </xdr:twoCellAnchor>
  <xdr:twoCellAnchor>
    <xdr:from>
      <xdr:col>0</xdr:col>
      <xdr:colOff>0</xdr:colOff>
      <xdr:row>7</xdr:row>
      <xdr:rowOff>149677</xdr:rowOff>
    </xdr:from>
    <xdr:to>
      <xdr:col>5</xdr:col>
      <xdr:colOff>353786</xdr:colOff>
      <xdr:row>8</xdr:row>
      <xdr:rowOff>224084</xdr:rowOff>
    </xdr:to>
    <xdr:sp macro="" textlink="">
      <xdr:nvSpPr>
        <xdr:cNvPr id="40" name="TextBox 39"/>
        <xdr:cNvSpPr txBox="1"/>
      </xdr:nvSpPr>
      <xdr:spPr>
        <a:xfrm>
          <a:off x="0" y="2216602"/>
          <a:ext cx="3744686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 : </a:t>
          </a:r>
          <a:r>
            <a:rPr lang="en-US" sz="1300" b="0">
              <a:latin typeface="Arial" pitchFamily="34" charset="0"/>
              <a:cs typeface="Arial" pitchFamily="34" charset="0"/>
            </a:rPr>
            <a:t>03334696619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19049</xdr:rowOff>
    </xdr:from>
    <xdr:to>
      <xdr:col>13</xdr:col>
      <xdr:colOff>561975</xdr:colOff>
      <xdr:row>6</xdr:row>
      <xdr:rowOff>314324</xdr:rowOff>
    </xdr:to>
    <xdr:sp macro="" textlink="'[1]Course Code'!C5">
      <xdr:nvSpPr>
        <xdr:cNvPr id="41" name="TextBox 40"/>
        <xdr:cNvSpPr txBox="1"/>
      </xdr:nvSpPr>
      <xdr:spPr>
        <a:xfrm>
          <a:off x="0" y="1771649"/>
          <a:ext cx="86010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381001</xdr:colOff>
      <xdr:row>6</xdr:row>
      <xdr:rowOff>0</xdr:rowOff>
    </xdr:from>
    <xdr:to>
      <xdr:col>12</xdr:col>
      <xdr:colOff>435430</xdr:colOff>
      <xdr:row>7</xdr:row>
      <xdr:rowOff>1361</xdr:rowOff>
    </xdr:to>
    <xdr:sp macro="" textlink="'[1]Course Code'!D5">
      <xdr:nvSpPr>
        <xdr:cNvPr id="42" name="TextBox 41"/>
        <xdr:cNvSpPr txBox="1"/>
      </xdr:nvSpPr>
      <xdr:spPr>
        <a:xfrm>
          <a:off x="2609851" y="1752600"/>
          <a:ext cx="5283654" cy="31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Waseem Iqbal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123826</xdr:colOff>
      <xdr:row>13</xdr:row>
      <xdr:rowOff>200025</xdr:rowOff>
    </xdr:from>
    <xdr:to>
      <xdr:col>8</xdr:col>
      <xdr:colOff>406401</xdr:colOff>
      <xdr:row>24</xdr:row>
      <xdr:rowOff>152400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466725</xdr:colOff>
      <xdr:row>18</xdr:row>
      <xdr:rowOff>13101</xdr:rowOff>
    </xdr:from>
    <xdr:to>
      <xdr:col>12</xdr:col>
      <xdr:colOff>466725</xdr:colOff>
      <xdr:row>18</xdr:row>
      <xdr:rowOff>13101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6762750" y="4804176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17</xdr:row>
      <xdr:rowOff>3179</xdr:rowOff>
    </xdr:from>
    <xdr:to>
      <xdr:col>2</xdr:col>
      <xdr:colOff>381000</xdr:colOff>
      <xdr:row>17</xdr:row>
      <xdr:rowOff>3179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85725" y="4527554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%20322%20Waseem\Result\Thermo%20BSEE%20Resul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465%20Fall%202014/Bell%20Curve%20Section%20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Summary"/>
    </sheetNames>
    <sheetDataSet>
      <sheetData sheetId="0">
        <row r="10">
          <cell r="D10" t="str">
            <v>A</v>
          </cell>
          <cell r="E10" t="str">
            <v>A-</v>
          </cell>
          <cell r="F10" t="str">
            <v>B+</v>
          </cell>
          <cell r="G10" t="str">
            <v>B</v>
          </cell>
          <cell r="H10" t="str">
            <v>B-</v>
          </cell>
          <cell r="I10" t="str">
            <v>C+</v>
          </cell>
          <cell r="J10" t="str">
            <v>C</v>
          </cell>
          <cell r="K10" t="str">
            <v>C-</v>
          </cell>
        </row>
        <row r="13">
          <cell r="D13">
            <v>3</v>
          </cell>
          <cell r="E13">
            <v>4</v>
          </cell>
          <cell r="F13">
            <v>3</v>
          </cell>
          <cell r="G13">
            <v>1</v>
          </cell>
          <cell r="H13">
            <v>7</v>
          </cell>
          <cell r="I13">
            <v>3</v>
          </cell>
          <cell r="J13">
            <v>1</v>
          </cell>
          <cell r="K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7" zoomScale="85" zoomScaleNormal="85" workbookViewId="0">
      <selection activeCell="T25" sqref="T25"/>
    </sheetView>
  </sheetViews>
  <sheetFormatPr defaultColWidth="103.140625" defaultRowHeight="15"/>
  <cols>
    <col min="1" max="1" width="4.28515625" customWidth="1"/>
    <col min="2" max="2" width="13.7109375" bestFit="1" customWidth="1"/>
    <col min="3" max="3" width="36.7109375" customWidth="1"/>
    <col min="4" max="6" width="4.5703125" hidden="1" customWidth="1"/>
    <col min="7" max="8" width="4.85546875" customWidth="1"/>
    <col min="9" max="10" width="4.5703125" customWidth="1"/>
    <col min="11" max="11" width="5" bestFit="1" customWidth="1"/>
    <col min="12" max="12" width="4.5703125" bestFit="1" customWidth="1"/>
    <col min="13" max="13" width="6.7109375" style="32" customWidth="1"/>
    <col min="14" max="14" width="5.5703125" hidden="1" customWidth="1"/>
    <col min="15" max="15" width="6.28515625" customWidth="1"/>
    <col min="16" max="16" width="9.7109375" customWidth="1"/>
    <col min="17" max="19" width="7.28515625" customWidth="1"/>
  </cols>
  <sheetData>
    <row r="1" spans="1:19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3"/>
      <c r="N1" s="5"/>
      <c r="O1" s="3"/>
      <c r="P1" s="3"/>
      <c r="S1" s="7" t="s">
        <v>1</v>
      </c>
    </row>
    <row r="2" spans="1:19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5"/>
      <c r="O2" s="6"/>
      <c r="P2" s="6"/>
      <c r="S2" s="7" t="s">
        <v>3</v>
      </c>
    </row>
    <row r="3" spans="1:19">
      <c r="A3" s="1"/>
      <c r="B3" s="2"/>
      <c r="C3" s="2"/>
      <c r="D3" s="6"/>
      <c r="E3" s="6"/>
      <c r="F3" s="6"/>
      <c r="H3" s="5"/>
      <c r="I3" s="6"/>
      <c r="J3" s="6"/>
      <c r="K3" s="6" t="s">
        <v>4</v>
      </c>
      <c r="L3" s="6"/>
      <c r="M3" s="6"/>
      <c r="N3" s="5"/>
      <c r="O3" s="6"/>
      <c r="P3" s="6"/>
      <c r="S3" s="7" t="s">
        <v>20</v>
      </c>
    </row>
    <row r="4" spans="1:19">
      <c r="A4" s="1"/>
      <c r="B4" s="2"/>
      <c r="C4" s="2"/>
      <c r="D4" s="5"/>
      <c r="E4" s="8"/>
      <c r="F4" s="8"/>
      <c r="H4" s="5"/>
      <c r="I4" s="3"/>
      <c r="J4" s="3"/>
      <c r="K4" s="6" t="s">
        <v>49</v>
      </c>
      <c r="L4" s="6"/>
      <c r="M4" s="3"/>
      <c r="N4" s="5"/>
      <c r="O4" s="3"/>
      <c r="P4" s="3"/>
      <c r="S4" s="1"/>
    </row>
    <row r="5" spans="1:19">
      <c r="A5" s="8" t="s">
        <v>48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5"/>
      <c r="O5" s="8"/>
      <c r="P5" s="8"/>
      <c r="S5" s="7" t="s">
        <v>47</v>
      </c>
    </row>
    <row r="6" spans="1:19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5"/>
      <c r="N6" s="5"/>
      <c r="O6" s="5"/>
      <c r="P6" s="5"/>
      <c r="S6" s="10"/>
    </row>
    <row r="7" spans="1:19">
      <c r="A7" s="8" t="s">
        <v>18</v>
      </c>
      <c r="B7" s="9"/>
      <c r="C7" s="9"/>
      <c r="D7" s="8"/>
      <c r="E7" s="5"/>
      <c r="F7" s="8"/>
      <c r="H7" s="5"/>
      <c r="I7" s="8"/>
      <c r="J7" s="8"/>
      <c r="K7" s="6" t="s">
        <v>19</v>
      </c>
      <c r="L7" s="8"/>
      <c r="M7" s="5"/>
      <c r="N7" s="5"/>
      <c r="O7" s="8"/>
      <c r="P7" s="8"/>
      <c r="S7" s="7" t="s">
        <v>17</v>
      </c>
    </row>
    <row r="8" spans="1:19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5"/>
      <c r="N8" s="5"/>
      <c r="O8" s="11"/>
      <c r="P8" s="11"/>
      <c r="Q8" s="11"/>
      <c r="R8" s="12"/>
    </row>
    <row r="9" spans="1:19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12" t="s">
        <v>21</v>
      </c>
      <c r="H9" s="113"/>
      <c r="I9" s="113"/>
      <c r="J9" s="113"/>
      <c r="K9" s="113"/>
      <c r="L9" s="113"/>
      <c r="M9" s="29" t="s">
        <v>14</v>
      </c>
      <c r="N9" s="19" t="s">
        <v>11</v>
      </c>
      <c r="O9" s="19" t="s">
        <v>11</v>
      </c>
      <c r="P9" s="19" t="s">
        <v>12</v>
      </c>
      <c r="Q9" s="19" t="s">
        <v>15</v>
      </c>
      <c r="R9" s="19" t="s">
        <v>16</v>
      </c>
      <c r="S9" s="25" t="s">
        <v>13</v>
      </c>
    </row>
    <row r="10" spans="1:19" ht="15.75">
      <c r="A10" s="20"/>
      <c r="B10" s="20"/>
      <c r="C10" s="20"/>
      <c r="D10" s="21">
        <v>14</v>
      </c>
      <c r="E10" s="22">
        <v>20</v>
      </c>
      <c r="F10" s="22">
        <v>25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30">
        <v>25</v>
      </c>
      <c r="N10" s="24">
        <v>100</v>
      </c>
      <c r="O10" s="23">
        <v>25</v>
      </c>
      <c r="P10" s="26">
        <v>50</v>
      </c>
      <c r="Q10" s="26">
        <v>50</v>
      </c>
      <c r="R10" s="26">
        <v>100</v>
      </c>
      <c r="S10" s="20"/>
    </row>
    <row r="11" spans="1:19" ht="15.75" hidden="1">
      <c r="A11" s="13"/>
      <c r="B11" s="13"/>
      <c r="C11" s="13"/>
      <c r="D11" s="14"/>
      <c r="E11" s="14"/>
      <c r="F11" s="14"/>
      <c r="G11" s="13"/>
      <c r="H11" s="14"/>
      <c r="I11" s="14"/>
      <c r="J11" s="14"/>
      <c r="K11" s="14"/>
      <c r="L11" s="14"/>
      <c r="M11" s="31"/>
      <c r="N11" s="13"/>
      <c r="O11" s="13"/>
      <c r="P11" s="13"/>
      <c r="Q11" s="13"/>
      <c r="R11" s="13"/>
      <c r="S11" s="13"/>
    </row>
    <row r="12" spans="1:19">
      <c r="A12" s="78">
        <v>1</v>
      </c>
      <c r="B12" s="79">
        <v>14019019010</v>
      </c>
      <c r="C12" s="79" t="s">
        <v>50</v>
      </c>
      <c r="D12" s="78"/>
      <c r="E12" s="78"/>
      <c r="F12" s="78"/>
      <c r="G12" s="78">
        <v>4.5</v>
      </c>
      <c r="H12" s="78">
        <v>8.25</v>
      </c>
      <c r="I12" s="90">
        <v>6.5</v>
      </c>
      <c r="J12" s="78">
        <v>8</v>
      </c>
      <c r="K12" s="78">
        <v>8</v>
      </c>
      <c r="L12" s="78">
        <v>10</v>
      </c>
      <c r="M12" s="78">
        <f>(SUM(G12:L12)-SMALL(G12:L12,1))/2</f>
        <v>20.375</v>
      </c>
      <c r="N12" s="78"/>
      <c r="O12" s="78">
        <v>17.0625</v>
      </c>
      <c r="P12" s="104">
        <f>SUM(M12:O12)</f>
        <v>37.4375</v>
      </c>
      <c r="Q12" s="78"/>
      <c r="R12" s="80"/>
      <c r="S12" s="77"/>
    </row>
    <row r="13" spans="1:19">
      <c r="A13" s="91">
        <v>2</v>
      </c>
      <c r="B13" s="92">
        <v>14019019018</v>
      </c>
      <c r="C13" s="92" t="s">
        <v>51</v>
      </c>
      <c r="D13" s="91"/>
      <c r="E13" s="91"/>
      <c r="F13" s="91"/>
      <c r="G13" s="91">
        <v>5.25</v>
      </c>
      <c r="H13" s="91">
        <v>2</v>
      </c>
      <c r="I13" s="97">
        <v>0</v>
      </c>
      <c r="J13" s="97">
        <v>0</v>
      </c>
      <c r="K13" s="97">
        <v>0</v>
      </c>
      <c r="L13" s="97">
        <v>0</v>
      </c>
      <c r="M13" s="91">
        <f t="shared" ref="M13:M31" si="0">(SUM(G13:L13)-SMALL(G13:L13,1))/2</f>
        <v>3.625</v>
      </c>
      <c r="N13" s="91"/>
      <c r="O13" s="91">
        <v>0</v>
      </c>
      <c r="P13" s="105">
        <f t="shared" ref="P13:P31" si="1">SUM(M13:O13)</f>
        <v>3.625</v>
      </c>
      <c r="Q13" s="91"/>
      <c r="R13" s="93"/>
      <c r="S13" s="94"/>
    </row>
    <row r="14" spans="1:19">
      <c r="A14" s="78">
        <v>3</v>
      </c>
      <c r="B14" s="79">
        <v>14019019028</v>
      </c>
      <c r="C14" s="79" t="s">
        <v>52</v>
      </c>
      <c r="D14" s="78"/>
      <c r="E14" s="78"/>
      <c r="F14" s="78"/>
      <c r="G14" s="78">
        <v>6.75</v>
      </c>
      <c r="H14" s="78">
        <v>2.5</v>
      </c>
      <c r="I14" s="90">
        <v>5.25</v>
      </c>
      <c r="J14" s="78">
        <v>2</v>
      </c>
      <c r="K14" s="78">
        <v>5</v>
      </c>
      <c r="L14" s="78">
        <v>4.5</v>
      </c>
      <c r="M14" s="78">
        <f t="shared" si="0"/>
        <v>12</v>
      </c>
      <c r="N14" s="78"/>
      <c r="O14" s="78">
        <v>12.875</v>
      </c>
      <c r="P14" s="104">
        <f t="shared" si="1"/>
        <v>24.875</v>
      </c>
      <c r="Q14" s="78"/>
      <c r="R14" s="80"/>
      <c r="S14" s="77"/>
    </row>
    <row r="15" spans="1:19">
      <c r="A15" s="91">
        <v>4</v>
      </c>
      <c r="B15" s="92">
        <v>14019019043</v>
      </c>
      <c r="C15" s="92" t="s">
        <v>53</v>
      </c>
      <c r="D15" s="91"/>
      <c r="E15" s="91"/>
      <c r="F15" s="91"/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f t="shared" si="0"/>
        <v>0</v>
      </c>
      <c r="N15" s="91"/>
      <c r="O15" s="91">
        <v>0</v>
      </c>
      <c r="P15" s="105">
        <f t="shared" si="1"/>
        <v>0</v>
      </c>
      <c r="Q15" s="91"/>
      <c r="R15" s="93"/>
      <c r="S15" s="94" t="s">
        <v>22</v>
      </c>
    </row>
    <row r="16" spans="1:19">
      <c r="A16" s="78">
        <v>5</v>
      </c>
      <c r="B16" s="79">
        <v>14019019060</v>
      </c>
      <c r="C16" s="79" t="s">
        <v>54</v>
      </c>
      <c r="D16" s="78"/>
      <c r="E16" s="78"/>
      <c r="F16" s="78"/>
      <c r="G16" s="78">
        <v>4.25</v>
      </c>
      <c r="H16" s="78">
        <v>4.5</v>
      </c>
      <c r="I16" s="78">
        <v>5</v>
      </c>
      <c r="J16" s="78">
        <v>4.5</v>
      </c>
      <c r="K16" s="103">
        <v>5.75</v>
      </c>
      <c r="L16" s="103">
        <v>3.5</v>
      </c>
      <c r="M16" s="78">
        <f t="shared" si="0"/>
        <v>12</v>
      </c>
      <c r="N16" s="78"/>
      <c r="O16" s="78">
        <v>15.437500000000002</v>
      </c>
      <c r="P16" s="104">
        <f t="shared" si="1"/>
        <v>27.4375</v>
      </c>
      <c r="Q16" s="78"/>
      <c r="R16" s="80"/>
      <c r="S16" s="77"/>
    </row>
    <row r="17" spans="1:19">
      <c r="A17" s="78">
        <v>6</v>
      </c>
      <c r="B17" s="79">
        <v>14019019061</v>
      </c>
      <c r="C17" s="79" t="s">
        <v>55</v>
      </c>
      <c r="D17" s="78"/>
      <c r="E17" s="78"/>
      <c r="F17" s="78"/>
      <c r="G17" s="78">
        <v>6.5</v>
      </c>
      <c r="H17" s="78">
        <v>4.5</v>
      </c>
      <c r="I17" s="78">
        <v>5</v>
      </c>
      <c r="J17" s="78">
        <v>3.5</v>
      </c>
      <c r="K17" s="78">
        <v>0</v>
      </c>
      <c r="L17" s="78">
        <v>5.5</v>
      </c>
      <c r="M17" s="78">
        <f t="shared" si="0"/>
        <v>12.5</v>
      </c>
      <c r="N17" s="78"/>
      <c r="O17" s="78">
        <v>13</v>
      </c>
      <c r="P17" s="104">
        <f t="shared" si="1"/>
        <v>25.5</v>
      </c>
      <c r="Q17" s="78"/>
      <c r="R17" s="80"/>
      <c r="S17" s="77"/>
    </row>
    <row r="18" spans="1:19">
      <c r="A18" s="78">
        <v>7</v>
      </c>
      <c r="B18" s="79">
        <v>14019019066</v>
      </c>
      <c r="C18" s="79" t="s">
        <v>56</v>
      </c>
      <c r="D18" s="78"/>
      <c r="E18" s="78"/>
      <c r="F18" s="78"/>
      <c r="G18" s="78">
        <v>6.5</v>
      </c>
      <c r="H18" s="78">
        <v>4.5</v>
      </c>
      <c r="I18" s="78">
        <v>4</v>
      </c>
      <c r="J18" s="78">
        <v>7</v>
      </c>
      <c r="K18" s="78">
        <v>1</v>
      </c>
      <c r="L18" s="78">
        <v>8</v>
      </c>
      <c r="M18" s="78">
        <f t="shared" si="0"/>
        <v>15</v>
      </c>
      <c r="N18" s="78"/>
      <c r="O18" s="78">
        <v>13.6875</v>
      </c>
      <c r="P18" s="104">
        <f t="shared" si="1"/>
        <v>28.6875</v>
      </c>
      <c r="Q18" s="78"/>
      <c r="R18" s="80"/>
      <c r="S18" s="77"/>
    </row>
    <row r="19" spans="1:19">
      <c r="A19" s="78">
        <v>8</v>
      </c>
      <c r="B19" s="79">
        <v>14019019067</v>
      </c>
      <c r="C19" s="79" t="s">
        <v>57</v>
      </c>
      <c r="D19" s="78"/>
      <c r="E19" s="78"/>
      <c r="F19" s="78"/>
      <c r="G19" s="78">
        <v>9.25</v>
      </c>
      <c r="H19" s="78">
        <v>9.75</v>
      </c>
      <c r="I19" s="78">
        <v>5</v>
      </c>
      <c r="J19" s="78">
        <v>9.25</v>
      </c>
      <c r="K19" s="78">
        <v>6</v>
      </c>
      <c r="L19" s="78">
        <v>8.75</v>
      </c>
      <c r="M19" s="78">
        <f t="shared" si="0"/>
        <v>21.5</v>
      </c>
      <c r="N19" s="78"/>
      <c r="O19" s="78">
        <v>19.75</v>
      </c>
      <c r="P19" s="104">
        <f t="shared" si="1"/>
        <v>41.25</v>
      </c>
      <c r="Q19" s="78"/>
      <c r="R19" s="80"/>
      <c r="S19" s="77"/>
    </row>
    <row r="20" spans="1:19">
      <c r="A20" s="78">
        <v>9</v>
      </c>
      <c r="B20" s="79">
        <v>14019019072</v>
      </c>
      <c r="C20" s="79" t="s">
        <v>58</v>
      </c>
      <c r="D20" s="78"/>
      <c r="E20" s="78"/>
      <c r="F20" s="78"/>
      <c r="G20" s="78">
        <v>7</v>
      </c>
      <c r="H20" s="78">
        <v>8</v>
      </c>
      <c r="I20" s="90">
        <v>4.5</v>
      </c>
      <c r="J20" s="78">
        <v>6.25</v>
      </c>
      <c r="K20" s="78">
        <v>6</v>
      </c>
      <c r="L20" s="78">
        <v>9</v>
      </c>
      <c r="M20" s="78">
        <f t="shared" si="0"/>
        <v>18.125</v>
      </c>
      <c r="N20" s="78"/>
      <c r="O20" s="78">
        <v>10.9375</v>
      </c>
      <c r="P20" s="104">
        <f t="shared" si="1"/>
        <v>29.0625</v>
      </c>
      <c r="Q20" s="78"/>
      <c r="R20" s="80"/>
      <c r="S20" s="77"/>
    </row>
    <row r="21" spans="1:19">
      <c r="A21" s="78">
        <v>10</v>
      </c>
      <c r="B21" s="79">
        <v>14019019077</v>
      </c>
      <c r="C21" s="79" t="s">
        <v>59</v>
      </c>
      <c r="D21" s="78"/>
      <c r="E21" s="78"/>
      <c r="F21" s="78"/>
      <c r="G21" s="78">
        <v>9</v>
      </c>
      <c r="H21" s="78">
        <v>6.5</v>
      </c>
      <c r="I21" s="78">
        <v>8.5</v>
      </c>
      <c r="J21" s="78">
        <v>7</v>
      </c>
      <c r="K21" s="78">
        <v>7</v>
      </c>
      <c r="L21" s="78">
        <v>4.5</v>
      </c>
      <c r="M21" s="78">
        <f t="shared" si="0"/>
        <v>19</v>
      </c>
      <c r="N21" s="78"/>
      <c r="O21" s="78">
        <v>18.5625</v>
      </c>
      <c r="P21" s="104">
        <f t="shared" si="1"/>
        <v>37.5625</v>
      </c>
      <c r="Q21" s="78"/>
      <c r="R21" s="80"/>
      <c r="S21" s="77"/>
    </row>
    <row r="22" spans="1:19">
      <c r="A22" s="78">
        <v>11</v>
      </c>
      <c r="B22" s="79">
        <v>14019019081</v>
      </c>
      <c r="C22" s="79" t="s">
        <v>60</v>
      </c>
      <c r="D22" s="78"/>
      <c r="E22" s="78"/>
      <c r="F22" s="78"/>
      <c r="G22" s="78">
        <v>2.25</v>
      </c>
      <c r="H22" s="78">
        <v>6.25</v>
      </c>
      <c r="I22" s="78">
        <v>6.5</v>
      </c>
      <c r="J22" s="78">
        <v>5.5</v>
      </c>
      <c r="K22" s="78">
        <v>0</v>
      </c>
      <c r="L22" s="78">
        <v>5</v>
      </c>
      <c r="M22" s="78">
        <f t="shared" si="0"/>
        <v>12.75</v>
      </c>
      <c r="N22" s="78"/>
      <c r="O22" s="78">
        <v>11.4375</v>
      </c>
      <c r="P22" s="104">
        <f t="shared" si="1"/>
        <v>24.1875</v>
      </c>
      <c r="Q22" s="78"/>
      <c r="R22" s="80"/>
      <c r="S22" s="77"/>
    </row>
    <row r="23" spans="1:19">
      <c r="A23" s="78">
        <v>12</v>
      </c>
      <c r="B23" s="79">
        <v>14019019083</v>
      </c>
      <c r="C23" s="79" t="s">
        <v>61</v>
      </c>
      <c r="D23" s="78"/>
      <c r="E23" s="78"/>
      <c r="F23" s="78"/>
      <c r="G23" s="78">
        <v>3</v>
      </c>
      <c r="H23" s="78">
        <v>9.75</v>
      </c>
      <c r="I23" s="78">
        <v>4.75</v>
      </c>
      <c r="J23" s="78">
        <v>7.75</v>
      </c>
      <c r="K23" s="78">
        <v>0</v>
      </c>
      <c r="L23" s="78">
        <v>6</v>
      </c>
      <c r="M23" s="78">
        <f t="shared" si="0"/>
        <v>15.625</v>
      </c>
      <c r="N23" s="78"/>
      <c r="O23" s="78">
        <v>17.625</v>
      </c>
      <c r="P23" s="104">
        <f t="shared" si="1"/>
        <v>33.25</v>
      </c>
      <c r="Q23" s="78"/>
      <c r="R23" s="80"/>
      <c r="S23" s="77"/>
    </row>
    <row r="24" spans="1:19">
      <c r="A24" s="78">
        <v>13</v>
      </c>
      <c r="B24" s="79">
        <v>14019019084</v>
      </c>
      <c r="C24" s="79" t="s">
        <v>62</v>
      </c>
      <c r="D24" s="78"/>
      <c r="E24" s="78"/>
      <c r="F24" s="78"/>
      <c r="G24" s="78">
        <v>5.5</v>
      </c>
      <c r="H24" s="78">
        <v>5</v>
      </c>
      <c r="I24" s="78">
        <v>4</v>
      </c>
      <c r="J24" s="78">
        <v>6.25</v>
      </c>
      <c r="K24" s="78">
        <v>5.5</v>
      </c>
      <c r="L24" s="78">
        <v>8.5</v>
      </c>
      <c r="M24" s="78">
        <f t="shared" si="0"/>
        <v>15.375</v>
      </c>
      <c r="N24" s="78"/>
      <c r="O24" s="78">
        <v>11.375</v>
      </c>
      <c r="P24" s="104">
        <f t="shared" si="1"/>
        <v>26.75</v>
      </c>
      <c r="Q24" s="78"/>
      <c r="R24" s="80"/>
      <c r="S24" s="77"/>
    </row>
    <row r="25" spans="1:19">
      <c r="A25" s="78">
        <v>14</v>
      </c>
      <c r="B25" s="79">
        <v>14019019095</v>
      </c>
      <c r="C25" s="79" t="s">
        <v>63</v>
      </c>
      <c r="D25" s="78"/>
      <c r="E25" s="78"/>
      <c r="F25" s="78"/>
      <c r="G25" s="78">
        <v>4.5</v>
      </c>
      <c r="H25" s="78">
        <v>3</v>
      </c>
      <c r="I25" s="90">
        <v>4.75</v>
      </c>
      <c r="J25" s="78">
        <v>8</v>
      </c>
      <c r="K25" s="78">
        <v>6.5</v>
      </c>
      <c r="L25" s="78">
        <v>8</v>
      </c>
      <c r="M25" s="78">
        <f t="shared" si="0"/>
        <v>15.875</v>
      </c>
      <c r="N25" s="78"/>
      <c r="O25" s="78">
        <v>16.1875</v>
      </c>
      <c r="P25" s="104">
        <f t="shared" si="1"/>
        <v>32.0625</v>
      </c>
      <c r="Q25" s="78"/>
      <c r="R25" s="80"/>
      <c r="S25" s="77"/>
    </row>
    <row r="26" spans="1:19">
      <c r="A26" s="78">
        <v>15</v>
      </c>
      <c r="B26" s="79">
        <v>14019019103</v>
      </c>
      <c r="C26" s="79" t="s">
        <v>64</v>
      </c>
      <c r="D26" s="78"/>
      <c r="E26" s="78"/>
      <c r="F26" s="78"/>
      <c r="G26" s="78">
        <v>1.5</v>
      </c>
      <c r="H26" s="78">
        <v>2</v>
      </c>
      <c r="I26" s="98">
        <v>0</v>
      </c>
      <c r="J26" s="78">
        <v>2.5</v>
      </c>
      <c r="K26" s="78">
        <v>6.5</v>
      </c>
      <c r="L26" s="98">
        <v>0</v>
      </c>
      <c r="M26" s="78">
        <f t="shared" si="0"/>
        <v>6.25</v>
      </c>
      <c r="N26" s="78"/>
      <c r="O26" s="78">
        <v>8.875</v>
      </c>
      <c r="P26" s="104">
        <f t="shared" si="1"/>
        <v>15.125</v>
      </c>
      <c r="Q26" s="78"/>
      <c r="R26" s="80"/>
      <c r="S26" s="77"/>
    </row>
    <row r="27" spans="1:19">
      <c r="A27" s="78">
        <v>16</v>
      </c>
      <c r="B27" s="79">
        <v>14019019121</v>
      </c>
      <c r="C27" s="79" t="s">
        <v>65</v>
      </c>
      <c r="D27" s="78"/>
      <c r="E27" s="78"/>
      <c r="F27" s="78"/>
      <c r="G27" s="78">
        <v>7</v>
      </c>
      <c r="H27" s="78">
        <v>6</v>
      </c>
      <c r="I27" s="90">
        <v>5.75</v>
      </c>
      <c r="J27" s="78">
        <v>7</v>
      </c>
      <c r="K27" s="78">
        <v>5.5</v>
      </c>
      <c r="L27" s="78">
        <v>8.5</v>
      </c>
      <c r="M27" s="78">
        <f t="shared" si="0"/>
        <v>17.125</v>
      </c>
      <c r="N27" s="78"/>
      <c r="O27" s="78">
        <v>17.0625</v>
      </c>
      <c r="P27" s="104">
        <f t="shared" si="1"/>
        <v>34.1875</v>
      </c>
      <c r="Q27" s="78"/>
      <c r="R27" s="80"/>
      <c r="S27" s="77"/>
    </row>
    <row r="28" spans="1:19">
      <c r="A28" s="78">
        <v>17</v>
      </c>
      <c r="B28" s="79">
        <v>14019019132</v>
      </c>
      <c r="C28" s="79" t="s">
        <v>66</v>
      </c>
      <c r="D28" s="78"/>
      <c r="E28" s="78"/>
      <c r="F28" s="78"/>
      <c r="G28" s="78">
        <v>5.5</v>
      </c>
      <c r="H28" s="78">
        <v>3.75</v>
      </c>
      <c r="I28" s="78">
        <v>5.5</v>
      </c>
      <c r="J28" s="78">
        <v>8.25</v>
      </c>
      <c r="K28" s="78">
        <v>5.5</v>
      </c>
      <c r="L28" s="78">
        <v>0</v>
      </c>
      <c r="M28" s="78">
        <f t="shared" si="0"/>
        <v>14.25</v>
      </c>
      <c r="N28" s="78"/>
      <c r="O28" s="78">
        <v>15.937499999999998</v>
      </c>
      <c r="P28" s="104">
        <f t="shared" si="1"/>
        <v>30.1875</v>
      </c>
      <c r="Q28" s="78"/>
      <c r="R28" s="80"/>
      <c r="S28" s="77"/>
    </row>
    <row r="29" spans="1:19">
      <c r="A29" s="78">
        <v>18</v>
      </c>
      <c r="B29" s="79">
        <v>14019019147</v>
      </c>
      <c r="C29" s="79" t="s">
        <v>67</v>
      </c>
      <c r="D29" s="78"/>
      <c r="E29" s="78"/>
      <c r="F29" s="78"/>
      <c r="G29" s="78">
        <v>6.75</v>
      </c>
      <c r="H29" s="78">
        <v>4</v>
      </c>
      <c r="I29" s="90">
        <v>6.75</v>
      </c>
      <c r="J29" s="78">
        <v>6.25</v>
      </c>
      <c r="K29" s="78">
        <v>5</v>
      </c>
      <c r="L29" s="78">
        <v>6.5</v>
      </c>
      <c r="M29" s="78">
        <f t="shared" si="0"/>
        <v>15.625</v>
      </c>
      <c r="N29" s="78"/>
      <c r="O29" s="78">
        <v>13.9375</v>
      </c>
      <c r="P29" s="104">
        <f t="shared" si="1"/>
        <v>29.5625</v>
      </c>
      <c r="Q29" s="78"/>
      <c r="R29" s="80"/>
      <c r="S29" s="77"/>
    </row>
    <row r="30" spans="1:19">
      <c r="A30" s="78">
        <v>19</v>
      </c>
      <c r="B30" s="79">
        <v>14019019149</v>
      </c>
      <c r="C30" s="79" t="s">
        <v>68</v>
      </c>
      <c r="D30" s="78"/>
      <c r="E30" s="78"/>
      <c r="F30" s="78"/>
      <c r="G30" s="78">
        <v>4.5</v>
      </c>
      <c r="H30" s="78">
        <v>5.25</v>
      </c>
      <c r="I30" s="78">
        <v>8.5</v>
      </c>
      <c r="J30" s="78">
        <v>8.5</v>
      </c>
      <c r="K30" s="78">
        <v>5</v>
      </c>
      <c r="L30" s="98">
        <v>0</v>
      </c>
      <c r="M30" s="78">
        <f t="shared" si="0"/>
        <v>15.875</v>
      </c>
      <c r="N30" s="78"/>
      <c r="O30" s="78">
        <v>16.75</v>
      </c>
      <c r="P30" s="104">
        <f t="shared" si="1"/>
        <v>32.625</v>
      </c>
      <c r="Q30" s="78"/>
      <c r="R30" s="80"/>
      <c r="S30" s="77"/>
    </row>
    <row r="31" spans="1:19">
      <c r="A31" s="78">
        <v>20</v>
      </c>
      <c r="B31" s="79">
        <v>14019019150</v>
      </c>
      <c r="C31" s="79" t="s">
        <v>69</v>
      </c>
      <c r="D31" s="78"/>
      <c r="E31" s="78"/>
      <c r="F31" s="78"/>
      <c r="G31" s="78">
        <v>5.25</v>
      </c>
      <c r="H31" s="78">
        <v>9.75</v>
      </c>
      <c r="I31" s="78">
        <v>10</v>
      </c>
      <c r="J31" s="78">
        <v>10</v>
      </c>
      <c r="K31" s="78">
        <v>5</v>
      </c>
      <c r="L31" s="78">
        <v>9</v>
      </c>
      <c r="M31" s="78">
        <f t="shared" si="0"/>
        <v>22</v>
      </c>
      <c r="N31" s="78"/>
      <c r="O31" s="78">
        <v>20.125</v>
      </c>
      <c r="P31" s="104">
        <f t="shared" si="1"/>
        <v>42.125</v>
      </c>
      <c r="Q31" s="78"/>
      <c r="R31" s="80"/>
      <c r="S31" s="77"/>
    </row>
    <row r="32" spans="1:19">
      <c r="P32" s="32"/>
    </row>
  </sheetData>
  <mergeCells count="1">
    <mergeCell ref="G9:L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3" workbookViewId="0">
      <selection activeCell="M12" sqref="M12"/>
    </sheetView>
  </sheetViews>
  <sheetFormatPr defaultColWidth="103.140625" defaultRowHeight="15"/>
  <cols>
    <col min="1" max="1" width="4.28515625" customWidth="1"/>
    <col min="2" max="2" width="13.7109375" bestFit="1" customWidth="1"/>
    <col min="3" max="3" width="32.140625" bestFit="1" customWidth="1"/>
    <col min="4" max="6" width="4.5703125" hidden="1" customWidth="1"/>
    <col min="7" max="7" width="4.85546875" customWidth="1"/>
    <col min="8" max="9" width="5.42578125" customWidth="1"/>
    <col min="10" max="10" width="4.28515625" customWidth="1"/>
    <col min="11" max="11" width="5" bestFit="1" customWidth="1"/>
    <col min="12" max="12" width="4.5703125" bestFit="1" customWidth="1"/>
    <col min="13" max="13" width="6.7109375" customWidth="1"/>
    <col min="14" max="14" width="5.5703125" hidden="1" customWidth="1"/>
    <col min="15" max="15" width="6.28515625" customWidth="1"/>
    <col min="16" max="16" width="9.7109375" customWidth="1"/>
    <col min="17" max="19" width="7.28515625" customWidth="1"/>
  </cols>
  <sheetData>
    <row r="1" spans="1:19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3"/>
      <c r="N1" s="5"/>
      <c r="O1" s="3"/>
      <c r="P1" s="3"/>
      <c r="S1" s="7" t="s">
        <v>1</v>
      </c>
    </row>
    <row r="2" spans="1:19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5"/>
      <c r="O2" s="6"/>
      <c r="P2" s="6"/>
      <c r="S2" s="7" t="s">
        <v>81</v>
      </c>
    </row>
    <row r="3" spans="1:19">
      <c r="A3" s="1"/>
      <c r="B3" s="2"/>
      <c r="C3" s="2"/>
      <c r="D3" s="6"/>
      <c r="E3" s="6"/>
      <c r="F3" s="6"/>
      <c r="H3" s="5"/>
      <c r="I3" s="6"/>
      <c r="J3" s="6"/>
      <c r="K3" s="6" t="s">
        <v>4</v>
      </c>
      <c r="L3" s="6"/>
      <c r="M3" s="6"/>
      <c r="N3" s="5"/>
      <c r="O3" s="6"/>
      <c r="P3" s="6"/>
      <c r="S3" s="7" t="s">
        <v>20</v>
      </c>
    </row>
    <row r="4" spans="1:19">
      <c r="A4" s="1"/>
      <c r="B4" s="2"/>
      <c r="C4" s="2"/>
      <c r="D4" s="5"/>
      <c r="E4" s="8"/>
      <c r="F4" s="8"/>
      <c r="H4" s="5"/>
      <c r="I4" s="3"/>
      <c r="J4" s="3"/>
      <c r="K4" s="6" t="s">
        <v>49</v>
      </c>
      <c r="L4" s="6"/>
      <c r="M4" s="3"/>
      <c r="N4" s="5"/>
      <c r="O4" s="3"/>
      <c r="P4" s="3"/>
      <c r="S4" s="1"/>
    </row>
    <row r="5" spans="1:19">
      <c r="A5" s="8" t="s">
        <v>80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5"/>
      <c r="O5" s="8"/>
      <c r="P5" s="8"/>
      <c r="S5" s="7" t="s">
        <v>47</v>
      </c>
    </row>
    <row r="6" spans="1:19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5"/>
      <c r="N6" s="5"/>
      <c r="O6" s="5"/>
      <c r="P6" s="5"/>
      <c r="S6" s="10"/>
    </row>
    <row r="7" spans="1:19">
      <c r="A7" s="8" t="s">
        <v>18</v>
      </c>
      <c r="B7" s="9"/>
      <c r="C7" s="9"/>
      <c r="D7" s="8"/>
      <c r="E7" s="5"/>
      <c r="F7" s="8"/>
      <c r="H7" s="5"/>
      <c r="I7" s="8"/>
      <c r="J7" s="8"/>
      <c r="K7" s="6" t="s">
        <v>19</v>
      </c>
      <c r="L7" s="8"/>
      <c r="M7" s="5"/>
      <c r="N7" s="5"/>
      <c r="O7" s="8"/>
      <c r="P7" s="8"/>
      <c r="S7" s="7" t="s">
        <v>17</v>
      </c>
    </row>
    <row r="8" spans="1:19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5"/>
      <c r="N8" s="5"/>
      <c r="O8" s="11"/>
      <c r="P8" s="11"/>
      <c r="Q8" s="11"/>
      <c r="R8" s="12"/>
    </row>
    <row r="9" spans="1:19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12" t="s">
        <v>21</v>
      </c>
      <c r="H9" s="113"/>
      <c r="I9" s="113"/>
      <c r="J9" s="113"/>
      <c r="K9" s="113"/>
      <c r="L9" s="113"/>
      <c r="M9" s="19" t="s">
        <v>14</v>
      </c>
      <c r="N9" s="19" t="s">
        <v>11</v>
      </c>
      <c r="O9" s="19" t="s">
        <v>11</v>
      </c>
      <c r="P9" s="19" t="s">
        <v>12</v>
      </c>
      <c r="Q9" s="19" t="s">
        <v>15</v>
      </c>
      <c r="R9" s="19" t="s">
        <v>16</v>
      </c>
      <c r="S9" s="25" t="s">
        <v>13</v>
      </c>
    </row>
    <row r="10" spans="1:19" ht="15.75">
      <c r="A10" s="20"/>
      <c r="B10" s="20"/>
      <c r="C10" s="20"/>
      <c r="D10" s="21">
        <v>14</v>
      </c>
      <c r="E10" s="22">
        <v>20</v>
      </c>
      <c r="F10" s="22">
        <v>25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23">
        <v>25</v>
      </c>
      <c r="N10" s="24">
        <v>100</v>
      </c>
      <c r="O10" s="23">
        <v>25</v>
      </c>
      <c r="P10" s="26">
        <v>50</v>
      </c>
      <c r="Q10" s="26">
        <v>50</v>
      </c>
      <c r="R10" s="26">
        <v>100</v>
      </c>
      <c r="S10" s="20"/>
    </row>
    <row r="11" spans="1:19" ht="15.75" hidden="1">
      <c r="A11" s="13"/>
      <c r="B11" s="13"/>
      <c r="C11" s="13"/>
      <c r="D11" s="14"/>
      <c r="E11" s="14"/>
      <c r="F11" s="14"/>
      <c r="G11" s="13"/>
      <c r="H11" s="14"/>
      <c r="I11" s="14"/>
      <c r="J11" s="14"/>
      <c r="K11" s="14"/>
      <c r="L11" s="14"/>
      <c r="M11" s="14"/>
      <c r="N11" s="13"/>
      <c r="O11" s="13"/>
      <c r="P11" s="13"/>
      <c r="Q11" s="13"/>
      <c r="R11" s="13"/>
      <c r="S11" s="13"/>
    </row>
    <row r="12" spans="1:19">
      <c r="A12" s="78">
        <v>1</v>
      </c>
      <c r="B12" s="79">
        <v>12017019193</v>
      </c>
      <c r="C12" s="79" t="s">
        <v>70</v>
      </c>
      <c r="D12" s="78"/>
      <c r="E12" s="78"/>
      <c r="F12" s="78"/>
      <c r="G12" s="78">
        <v>2.75</v>
      </c>
      <c r="H12" s="27">
        <v>2.75</v>
      </c>
      <c r="I12" s="27">
        <v>2</v>
      </c>
      <c r="J12" s="27">
        <v>6.5</v>
      </c>
      <c r="K12" s="99">
        <v>0</v>
      </c>
      <c r="L12" s="99">
        <v>0</v>
      </c>
      <c r="M12" s="27">
        <f>(SUM(G12:L12)-SMALL(G12:L12,1))/2</f>
        <v>7</v>
      </c>
      <c r="N12" s="27"/>
      <c r="O12" s="27">
        <v>9.8125</v>
      </c>
      <c r="P12" s="106">
        <f>SUM(M12:O12)</f>
        <v>16.8125</v>
      </c>
      <c r="Q12" s="27"/>
      <c r="R12" s="75"/>
      <c r="S12" s="76"/>
    </row>
    <row r="13" spans="1:19">
      <c r="A13" s="78">
        <f>A12+1</f>
        <v>2</v>
      </c>
      <c r="B13" s="79">
        <v>13018019051</v>
      </c>
      <c r="C13" s="79" t="s">
        <v>71</v>
      </c>
      <c r="D13" s="78"/>
      <c r="E13" s="78"/>
      <c r="F13" s="78"/>
      <c r="G13" s="78">
        <v>6</v>
      </c>
      <c r="H13" s="27">
        <v>0</v>
      </c>
      <c r="I13" s="27">
        <v>6.5</v>
      </c>
      <c r="J13" s="99">
        <v>0</v>
      </c>
      <c r="K13" s="99">
        <v>0</v>
      </c>
      <c r="L13" s="99">
        <v>0</v>
      </c>
      <c r="M13" s="27">
        <f t="shared" ref="M13:M21" si="0">(SUM(G13:L13)-SMALL(G13:L13,1))/2</f>
        <v>6.25</v>
      </c>
      <c r="N13" s="27"/>
      <c r="O13" s="27">
        <v>18.0625</v>
      </c>
      <c r="P13" s="106">
        <f t="shared" ref="P13:P21" si="1">SUM(M13:O13)</f>
        <v>24.3125</v>
      </c>
      <c r="Q13" s="27"/>
      <c r="R13" s="28"/>
      <c r="S13" s="28"/>
    </row>
    <row r="14" spans="1:19">
      <c r="A14" s="78">
        <f t="shared" ref="A14:A21" si="2">A13+1</f>
        <v>3</v>
      </c>
      <c r="B14" s="79">
        <v>13018019066</v>
      </c>
      <c r="C14" s="79" t="s">
        <v>72</v>
      </c>
      <c r="D14" s="78"/>
      <c r="E14" s="78"/>
      <c r="F14" s="78"/>
      <c r="G14" s="78">
        <v>4.5</v>
      </c>
      <c r="H14" s="99">
        <v>0</v>
      </c>
      <c r="I14" s="27">
        <v>4.5</v>
      </c>
      <c r="J14" s="27">
        <v>7.25</v>
      </c>
      <c r="K14" s="99">
        <v>0</v>
      </c>
      <c r="L14" s="99">
        <v>0</v>
      </c>
      <c r="M14" s="27">
        <f t="shared" si="0"/>
        <v>8.125</v>
      </c>
      <c r="N14" s="27"/>
      <c r="O14" s="27">
        <v>11.875</v>
      </c>
      <c r="P14" s="106">
        <f t="shared" si="1"/>
        <v>20</v>
      </c>
      <c r="Q14" s="27"/>
      <c r="R14" s="28"/>
      <c r="S14" s="28"/>
    </row>
    <row r="15" spans="1:19">
      <c r="A15" s="78">
        <f t="shared" si="2"/>
        <v>4</v>
      </c>
      <c r="B15" s="92">
        <v>13018019130</v>
      </c>
      <c r="C15" s="92" t="s">
        <v>73</v>
      </c>
      <c r="D15" s="91"/>
      <c r="E15" s="91"/>
      <c r="F15" s="91"/>
      <c r="G15" s="91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27">
        <f t="shared" si="0"/>
        <v>0</v>
      </c>
      <c r="N15" s="95"/>
      <c r="O15" s="95">
        <v>0</v>
      </c>
      <c r="P15" s="106">
        <f t="shared" si="1"/>
        <v>0</v>
      </c>
      <c r="Q15" s="95"/>
      <c r="R15" s="96"/>
      <c r="S15" s="96" t="s">
        <v>22</v>
      </c>
    </row>
    <row r="16" spans="1:19">
      <c r="A16" s="78">
        <f t="shared" si="2"/>
        <v>5</v>
      </c>
      <c r="B16" s="79">
        <v>13018019146</v>
      </c>
      <c r="C16" s="79" t="s">
        <v>74</v>
      </c>
      <c r="D16" s="78"/>
      <c r="E16" s="78"/>
      <c r="F16" s="78"/>
      <c r="G16" s="98">
        <v>0</v>
      </c>
      <c r="H16" s="27">
        <v>1</v>
      </c>
      <c r="I16" s="27">
        <v>2.5</v>
      </c>
      <c r="J16" s="27">
        <v>5</v>
      </c>
      <c r="K16" s="27">
        <v>2</v>
      </c>
      <c r="L16" s="27">
        <v>2</v>
      </c>
      <c r="M16" s="27">
        <f t="shared" si="0"/>
        <v>6.25</v>
      </c>
      <c r="N16" s="27"/>
      <c r="O16" s="27">
        <v>13</v>
      </c>
      <c r="P16" s="106">
        <f t="shared" si="1"/>
        <v>19.25</v>
      </c>
      <c r="Q16" s="27"/>
      <c r="R16" s="28"/>
      <c r="S16" s="28"/>
    </row>
    <row r="17" spans="1:19">
      <c r="A17" s="91">
        <f t="shared" si="2"/>
        <v>6</v>
      </c>
      <c r="B17" s="92">
        <v>13018019151</v>
      </c>
      <c r="C17" s="92" t="s">
        <v>75</v>
      </c>
      <c r="D17" s="91"/>
      <c r="E17" s="91"/>
      <c r="F17" s="91"/>
      <c r="G17" s="97">
        <v>0</v>
      </c>
      <c r="H17" s="107">
        <v>0</v>
      </c>
      <c r="I17" s="107">
        <v>0</v>
      </c>
      <c r="J17" s="95">
        <v>2</v>
      </c>
      <c r="K17" s="107">
        <v>0</v>
      </c>
      <c r="L17" s="107">
        <v>0</v>
      </c>
      <c r="M17" s="95">
        <f t="shared" si="0"/>
        <v>1</v>
      </c>
      <c r="N17" s="95"/>
      <c r="O17" s="95">
        <v>6.5</v>
      </c>
      <c r="P17" s="108">
        <f t="shared" si="1"/>
        <v>7.5</v>
      </c>
      <c r="Q17" s="95"/>
      <c r="R17" s="96"/>
      <c r="S17" s="96"/>
    </row>
    <row r="18" spans="1:19">
      <c r="A18" s="78">
        <f t="shared" si="2"/>
        <v>7</v>
      </c>
      <c r="B18" s="79">
        <v>111619015</v>
      </c>
      <c r="C18" s="79" t="s">
        <v>76</v>
      </c>
      <c r="D18" s="78"/>
      <c r="E18" s="78"/>
      <c r="F18" s="78"/>
      <c r="G18" s="78">
        <v>4</v>
      </c>
      <c r="H18" s="27">
        <v>4.25</v>
      </c>
      <c r="I18" s="27">
        <v>5</v>
      </c>
      <c r="J18" s="27">
        <v>7</v>
      </c>
      <c r="K18" s="27">
        <v>6.5</v>
      </c>
      <c r="L18" s="27">
        <v>7.5</v>
      </c>
      <c r="M18" s="27">
        <f t="shared" si="0"/>
        <v>15.125</v>
      </c>
      <c r="N18" s="27"/>
      <c r="O18" s="27">
        <v>15.0625</v>
      </c>
      <c r="P18" s="106">
        <f t="shared" si="1"/>
        <v>30.1875</v>
      </c>
      <c r="Q18" s="27"/>
      <c r="R18" s="28"/>
      <c r="S18" s="28"/>
    </row>
    <row r="19" spans="1:19">
      <c r="A19" s="78">
        <f t="shared" si="2"/>
        <v>8</v>
      </c>
      <c r="B19" s="79">
        <v>111619062</v>
      </c>
      <c r="C19" s="79" t="s">
        <v>77</v>
      </c>
      <c r="D19" s="78"/>
      <c r="E19" s="78"/>
      <c r="F19" s="78"/>
      <c r="G19" s="78">
        <v>6.25</v>
      </c>
      <c r="H19" s="27">
        <v>4.5</v>
      </c>
      <c r="I19" s="27">
        <v>4.5</v>
      </c>
      <c r="J19" s="27">
        <v>5.5</v>
      </c>
      <c r="K19" s="27">
        <v>2</v>
      </c>
      <c r="L19" s="27">
        <v>5.5</v>
      </c>
      <c r="M19" s="27">
        <f t="shared" si="0"/>
        <v>13.125</v>
      </c>
      <c r="N19" s="27"/>
      <c r="O19" s="27">
        <v>14.3125</v>
      </c>
      <c r="P19" s="106">
        <f t="shared" si="1"/>
        <v>27.4375</v>
      </c>
      <c r="Q19" s="27"/>
      <c r="R19" s="28"/>
      <c r="S19" s="28"/>
    </row>
    <row r="20" spans="1:19">
      <c r="A20" s="78">
        <f t="shared" si="2"/>
        <v>9</v>
      </c>
      <c r="B20" s="79">
        <v>111619103</v>
      </c>
      <c r="C20" s="79" t="s">
        <v>78</v>
      </c>
      <c r="D20" s="78"/>
      <c r="E20" s="78"/>
      <c r="F20" s="78"/>
      <c r="G20" s="78">
        <v>5.75</v>
      </c>
      <c r="H20" s="27">
        <v>8</v>
      </c>
      <c r="I20" s="27">
        <v>4.75</v>
      </c>
      <c r="J20" s="27">
        <v>7</v>
      </c>
      <c r="K20" s="99">
        <v>6.5</v>
      </c>
      <c r="L20" s="102">
        <v>8.5</v>
      </c>
      <c r="M20" s="27">
        <f t="shared" si="0"/>
        <v>17.875</v>
      </c>
      <c r="N20" s="27"/>
      <c r="O20" s="27">
        <v>13.25</v>
      </c>
      <c r="P20" s="106">
        <f t="shared" si="1"/>
        <v>31.125</v>
      </c>
      <c r="Q20" s="27"/>
      <c r="R20" s="28"/>
      <c r="S20" s="28"/>
    </row>
    <row r="21" spans="1:19">
      <c r="A21" s="91">
        <f t="shared" si="2"/>
        <v>10</v>
      </c>
      <c r="B21" s="92">
        <v>111619264</v>
      </c>
      <c r="C21" s="92" t="s">
        <v>79</v>
      </c>
      <c r="D21" s="91"/>
      <c r="E21" s="91"/>
      <c r="F21" s="91"/>
      <c r="G21" s="97">
        <v>0</v>
      </c>
      <c r="H21" s="107">
        <v>0</v>
      </c>
      <c r="I21" s="95">
        <v>2</v>
      </c>
      <c r="J21" s="95">
        <v>5</v>
      </c>
      <c r="K21" s="107">
        <v>0</v>
      </c>
      <c r="L21" s="107">
        <v>0</v>
      </c>
      <c r="M21" s="95">
        <f t="shared" si="0"/>
        <v>3.5</v>
      </c>
      <c r="N21" s="95"/>
      <c r="O21" s="95">
        <v>4.75</v>
      </c>
      <c r="P21" s="108">
        <f t="shared" si="1"/>
        <v>8.25</v>
      </c>
      <c r="Q21" s="109"/>
      <c r="R21" s="96"/>
      <c r="S21" s="96"/>
    </row>
  </sheetData>
  <mergeCells count="1">
    <mergeCell ref="G9:L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N12" sqref="N12"/>
    </sheetView>
  </sheetViews>
  <sheetFormatPr defaultColWidth="103.140625" defaultRowHeight="15"/>
  <cols>
    <col min="1" max="1" width="4.28515625" customWidth="1"/>
    <col min="2" max="2" width="13.7109375" bestFit="1" customWidth="1"/>
    <col min="3" max="3" width="32.140625" bestFit="1" customWidth="1"/>
    <col min="4" max="6" width="4.5703125" hidden="1" customWidth="1"/>
    <col min="7" max="7" width="4.85546875" customWidth="1"/>
    <col min="8" max="8" width="5" bestFit="1" customWidth="1"/>
    <col min="9" max="9" width="5" customWidth="1"/>
    <col min="10" max="10" width="4.28515625" customWidth="1"/>
    <col min="11" max="11" width="5" bestFit="1" customWidth="1"/>
    <col min="12" max="12" width="4.5703125" bestFit="1" customWidth="1"/>
    <col min="13" max="13" width="4.5703125" customWidth="1"/>
    <col min="14" max="14" width="6.7109375" customWidth="1"/>
    <col min="15" max="15" width="5.5703125" hidden="1" customWidth="1"/>
    <col min="16" max="16" width="6.28515625" customWidth="1"/>
    <col min="17" max="17" width="9.7109375" customWidth="1"/>
    <col min="18" max="20" width="7.28515625" customWidth="1"/>
  </cols>
  <sheetData>
    <row r="1" spans="1:20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6"/>
      <c r="N1" s="3"/>
      <c r="O1" s="5"/>
      <c r="P1" s="3"/>
      <c r="Q1" s="3"/>
      <c r="T1" s="7" t="s">
        <v>1</v>
      </c>
    </row>
    <row r="2" spans="1:20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6"/>
      <c r="O2" s="5"/>
      <c r="P2" s="6"/>
      <c r="Q2" s="6"/>
      <c r="T2" s="7" t="s">
        <v>81</v>
      </c>
    </row>
    <row r="3" spans="1:20">
      <c r="A3" s="1"/>
      <c r="B3" s="2"/>
      <c r="C3" s="2"/>
      <c r="D3" s="6"/>
      <c r="E3" s="6"/>
      <c r="F3" s="6"/>
      <c r="H3" s="5"/>
      <c r="I3" s="6"/>
      <c r="J3" s="6"/>
      <c r="K3" s="6" t="s">
        <v>4</v>
      </c>
      <c r="L3" s="6"/>
      <c r="M3" s="6"/>
      <c r="N3" s="6"/>
      <c r="O3" s="5"/>
      <c r="P3" s="6"/>
      <c r="Q3" s="6"/>
      <c r="T3" s="7" t="s">
        <v>20</v>
      </c>
    </row>
    <row r="4" spans="1:20">
      <c r="A4" s="1"/>
      <c r="B4" s="2"/>
      <c r="C4" s="2"/>
      <c r="D4" s="5"/>
      <c r="E4" s="8"/>
      <c r="F4" s="8"/>
      <c r="H4" s="5"/>
      <c r="I4" s="3"/>
      <c r="J4" s="3"/>
      <c r="K4" s="6" t="s">
        <v>49</v>
      </c>
      <c r="L4" s="6"/>
      <c r="M4" s="6"/>
      <c r="N4" s="3"/>
      <c r="O4" s="5"/>
      <c r="P4" s="3"/>
      <c r="Q4" s="3"/>
      <c r="T4" s="1"/>
    </row>
    <row r="5" spans="1:20">
      <c r="A5" s="8" t="s">
        <v>80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8"/>
      <c r="O5" s="5"/>
      <c r="P5" s="8"/>
      <c r="Q5" s="8"/>
      <c r="T5" s="7" t="s">
        <v>47</v>
      </c>
    </row>
    <row r="6" spans="1:20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8"/>
      <c r="N6" s="5"/>
      <c r="O6" s="5"/>
      <c r="P6" s="5"/>
      <c r="Q6" s="5"/>
      <c r="T6" s="10"/>
    </row>
    <row r="7" spans="1:20">
      <c r="A7" s="8" t="s">
        <v>18</v>
      </c>
      <c r="B7" s="9"/>
      <c r="C7" s="9"/>
      <c r="D7" s="8"/>
      <c r="E7" s="5"/>
      <c r="F7" s="8"/>
      <c r="H7" s="5"/>
      <c r="I7" s="8"/>
      <c r="J7" s="8"/>
      <c r="K7" s="6" t="s">
        <v>19</v>
      </c>
      <c r="L7" s="8"/>
      <c r="M7" s="8"/>
      <c r="N7" s="5"/>
      <c r="O7" s="5"/>
      <c r="P7" s="8"/>
      <c r="Q7" s="8"/>
      <c r="T7" s="7" t="s">
        <v>17</v>
      </c>
    </row>
    <row r="8" spans="1:20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8"/>
      <c r="N8" s="5"/>
      <c r="O8" s="5"/>
      <c r="P8" s="11"/>
      <c r="Q8" s="11"/>
      <c r="R8" s="11"/>
      <c r="S8" s="12"/>
    </row>
    <row r="9" spans="1:20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12" t="s">
        <v>21</v>
      </c>
      <c r="H9" s="113"/>
      <c r="I9" s="113"/>
      <c r="J9" s="113"/>
      <c r="K9" s="113"/>
      <c r="L9" s="113"/>
      <c r="M9" s="73"/>
      <c r="N9" s="19" t="s">
        <v>14</v>
      </c>
      <c r="O9" s="19" t="s">
        <v>11</v>
      </c>
      <c r="P9" s="19" t="s">
        <v>11</v>
      </c>
      <c r="Q9" s="19" t="s">
        <v>12</v>
      </c>
      <c r="R9" s="19" t="s">
        <v>15</v>
      </c>
      <c r="S9" s="19" t="s">
        <v>16</v>
      </c>
      <c r="T9" s="25" t="s">
        <v>13</v>
      </c>
    </row>
    <row r="10" spans="1:20" ht="15.75">
      <c r="A10" s="20"/>
      <c r="B10" s="20"/>
      <c r="C10" s="20"/>
      <c r="D10" s="21">
        <v>14</v>
      </c>
      <c r="E10" s="22">
        <v>20</v>
      </c>
      <c r="F10" s="22">
        <v>25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22">
        <v>10</v>
      </c>
      <c r="N10" s="23">
        <v>25</v>
      </c>
      <c r="O10" s="24">
        <v>100</v>
      </c>
      <c r="P10" s="23">
        <v>25</v>
      </c>
      <c r="Q10" s="26">
        <v>50</v>
      </c>
      <c r="R10" s="26">
        <v>50</v>
      </c>
      <c r="S10" s="26">
        <v>100</v>
      </c>
      <c r="T10" s="20"/>
    </row>
    <row r="11" spans="1:20" ht="15.75" hidden="1">
      <c r="A11" s="13"/>
      <c r="B11" s="13"/>
      <c r="C11" s="13"/>
      <c r="D11" s="14"/>
      <c r="E11" s="14"/>
      <c r="F11" s="14"/>
      <c r="G11" s="13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</row>
    <row r="12" spans="1:20">
      <c r="A12" s="81">
        <v>1</v>
      </c>
      <c r="B12" s="82">
        <v>81220216</v>
      </c>
      <c r="C12" s="82" t="s">
        <v>82</v>
      </c>
      <c r="D12" s="27"/>
      <c r="E12" s="27"/>
      <c r="F12" s="27"/>
      <c r="G12" s="84">
        <v>3</v>
      </c>
      <c r="H12" s="84">
        <v>5.5</v>
      </c>
      <c r="I12" s="84">
        <v>1.5</v>
      </c>
      <c r="J12" s="84">
        <v>3.25</v>
      </c>
      <c r="K12" s="100">
        <v>0</v>
      </c>
      <c r="L12" s="100">
        <v>0</v>
      </c>
      <c r="M12" s="100">
        <v>0</v>
      </c>
      <c r="N12" s="110">
        <f>(SUM(G12:M12)-SMALL(G12:M12,1))/2</f>
        <v>6.625</v>
      </c>
      <c r="O12" s="84"/>
      <c r="P12" s="84">
        <v>8.1999999999999993</v>
      </c>
      <c r="Q12" s="110">
        <f>SUM(N12:P12)</f>
        <v>14.824999999999999</v>
      </c>
      <c r="R12" s="84"/>
      <c r="S12" s="85"/>
      <c r="T12" s="86"/>
    </row>
    <row r="13" spans="1:20">
      <c r="A13" s="81">
        <v>2</v>
      </c>
      <c r="B13" s="82">
        <v>91320040</v>
      </c>
      <c r="C13" s="82" t="s">
        <v>83</v>
      </c>
      <c r="D13" s="83"/>
      <c r="E13" s="83"/>
      <c r="F13" s="83"/>
      <c r="G13" s="28">
        <v>8</v>
      </c>
      <c r="H13" s="28">
        <v>6</v>
      </c>
      <c r="I13" s="28">
        <v>4.5</v>
      </c>
      <c r="J13" s="28">
        <v>7.5</v>
      </c>
      <c r="K13" s="101">
        <v>0</v>
      </c>
      <c r="L13" s="101">
        <v>0</v>
      </c>
      <c r="M13" s="101">
        <v>0</v>
      </c>
      <c r="N13" s="111">
        <f>(SUM(G13:M13)-SMALL(G13:M13,1))/2</f>
        <v>13</v>
      </c>
      <c r="O13" s="28"/>
      <c r="P13" s="28">
        <v>10.37</v>
      </c>
      <c r="Q13" s="111">
        <f>SUM(N13:P13)</f>
        <v>23.369999999999997</v>
      </c>
      <c r="R13" s="28"/>
      <c r="S13" s="75"/>
      <c r="T13" s="76"/>
    </row>
    <row r="14" spans="1:20">
      <c r="A14" s="78"/>
      <c r="B14" s="79"/>
      <c r="C14" s="79"/>
      <c r="D14" s="78"/>
      <c r="E14" s="78"/>
      <c r="F14" s="78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89"/>
    </row>
    <row r="15" spans="1:20">
      <c r="A15" s="78"/>
      <c r="B15" s="79"/>
      <c r="C15" s="79"/>
      <c r="D15" s="78"/>
      <c r="E15" s="78"/>
      <c r="F15" s="78"/>
      <c r="G15" s="7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</row>
    <row r="16" spans="1:20">
      <c r="A16" s="78"/>
      <c r="B16" s="79"/>
      <c r="C16" s="79"/>
      <c r="D16" s="78"/>
      <c r="E16" s="78"/>
      <c r="F16" s="78"/>
      <c r="G16" s="7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</row>
    <row r="17" spans="1:20">
      <c r="A17" s="78"/>
      <c r="B17" s="79"/>
      <c r="C17" s="79"/>
      <c r="D17" s="78"/>
      <c r="E17" s="78"/>
      <c r="F17" s="78"/>
      <c r="G17" s="7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</row>
    <row r="18" spans="1:20">
      <c r="A18" s="78"/>
      <c r="B18" s="79"/>
      <c r="C18" s="79"/>
      <c r="D18" s="78"/>
      <c r="E18" s="78"/>
      <c r="F18" s="78"/>
      <c r="G18" s="7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</row>
    <row r="19" spans="1:20">
      <c r="A19" s="78"/>
      <c r="B19" s="79"/>
      <c r="C19" s="79"/>
      <c r="D19" s="78"/>
      <c r="E19" s="78"/>
      <c r="F19" s="78"/>
      <c r="G19" s="7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</row>
    <row r="20" spans="1:20">
      <c r="A20" s="78"/>
      <c r="B20" s="79"/>
      <c r="C20" s="79"/>
      <c r="D20" s="78"/>
      <c r="E20" s="78"/>
      <c r="F20" s="78"/>
      <c r="G20" s="7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</row>
    <row r="21" spans="1:20">
      <c r="A21" s="78"/>
      <c r="B21" s="79"/>
      <c r="C21" s="79"/>
      <c r="D21" s="78"/>
      <c r="E21" s="78"/>
      <c r="F21" s="78"/>
      <c r="G21" s="7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</row>
    <row r="22" spans="1:20">
      <c r="A22" s="78"/>
      <c r="B22" s="79"/>
      <c r="C22" s="79"/>
      <c r="D22" s="78"/>
      <c r="E22" s="78"/>
      <c r="F22" s="78"/>
      <c r="G22" s="7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74"/>
      <c r="S22" s="28"/>
      <c r="T22" s="28"/>
    </row>
  </sheetData>
  <mergeCells count="1">
    <mergeCell ref="G9:L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8" workbookViewId="0">
      <selection activeCell="N23" sqref="N23"/>
    </sheetView>
  </sheetViews>
  <sheetFormatPr defaultRowHeight="15"/>
  <cols>
    <col min="1" max="1" width="16" style="35" customWidth="1"/>
    <col min="2" max="13" width="8.7109375" style="35" customWidth="1"/>
    <col min="14" max="16384" width="9.140625" style="35"/>
  </cols>
  <sheetData>
    <row r="1" spans="1:14" ht="27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33"/>
      <c r="N1" s="34"/>
    </row>
    <row r="2" spans="1:14" ht="26.25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36"/>
      <c r="N2" s="37"/>
    </row>
    <row r="3" spans="1:14" ht="24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8"/>
      <c r="N3" s="39"/>
    </row>
    <row r="4" spans="1:14" ht="24.9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9"/>
    </row>
    <row r="5" spans="1:14" s="46" customFormat="1" ht="7.5" customHeight="1">
      <c r="A5" s="42"/>
      <c r="B5" s="42"/>
      <c r="C5" s="43"/>
      <c r="D5" s="43"/>
      <c r="E5" s="44"/>
      <c r="F5" s="43"/>
      <c r="G5" s="43"/>
      <c r="H5" s="43"/>
      <c r="I5" s="43"/>
      <c r="J5" s="44"/>
      <c r="K5" s="44"/>
      <c r="L5" s="44"/>
      <c r="M5" s="45"/>
    </row>
    <row r="6" spans="1:14" s="46" customFormat="1" ht="28.5" customHeight="1">
      <c r="A6" s="61"/>
      <c r="B6" s="62"/>
      <c r="C6" s="62"/>
      <c r="D6" s="63"/>
      <c r="E6" s="62"/>
      <c r="F6" s="62"/>
      <c r="G6" s="64"/>
      <c r="H6" s="65"/>
      <c r="I6" s="65"/>
      <c r="J6" s="65"/>
      <c r="K6" s="65"/>
      <c r="L6" s="65"/>
      <c r="M6" s="45"/>
    </row>
    <row r="7" spans="1:14" s="46" customFormat="1" ht="24.95" customHeight="1">
      <c r="A7" s="47"/>
      <c r="B7" s="48"/>
      <c r="C7" s="48"/>
      <c r="D7" s="48"/>
      <c r="E7" s="48"/>
      <c r="F7" s="48"/>
      <c r="G7" s="48"/>
      <c r="H7" s="47"/>
      <c r="I7" s="47"/>
      <c r="J7" s="47"/>
      <c r="K7" s="47"/>
      <c r="L7" s="47"/>
      <c r="M7" s="45"/>
    </row>
    <row r="8" spans="1:14">
      <c r="A8" s="47"/>
      <c r="B8" s="48"/>
      <c r="C8" s="48"/>
      <c r="D8" s="48"/>
      <c r="E8" s="48"/>
      <c r="F8" s="48"/>
      <c r="G8" s="48"/>
      <c r="H8" s="47"/>
      <c r="I8" s="47"/>
      <c r="J8" s="47"/>
      <c r="K8" s="47"/>
      <c r="L8" s="47"/>
      <c r="M8" s="41"/>
    </row>
    <row r="9" spans="1:14" ht="21.75" customHeight="1">
      <c r="A9" s="4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1"/>
    </row>
    <row r="10" spans="1:14" ht="18.75">
      <c r="A10" s="114" t="s">
        <v>13</v>
      </c>
      <c r="B10" s="115"/>
      <c r="C10" s="54" t="s">
        <v>37</v>
      </c>
      <c r="D10" s="55" t="s">
        <v>34</v>
      </c>
      <c r="E10" s="55" t="s">
        <v>33</v>
      </c>
      <c r="F10" s="55" t="s">
        <v>32</v>
      </c>
      <c r="G10" s="55" t="s">
        <v>31</v>
      </c>
      <c r="H10" s="55" t="s">
        <v>30</v>
      </c>
      <c r="I10" s="55" t="s">
        <v>29</v>
      </c>
      <c r="J10" s="55" t="s">
        <v>28</v>
      </c>
      <c r="K10" s="55" t="s">
        <v>27</v>
      </c>
      <c r="L10" s="55" t="s">
        <v>26</v>
      </c>
      <c r="M10" s="55" t="s">
        <v>35</v>
      </c>
      <c r="N10" s="55" t="s">
        <v>22</v>
      </c>
    </row>
    <row r="11" spans="1:14" ht="18.75">
      <c r="A11" s="117" t="s">
        <v>38</v>
      </c>
      <c r="B11" s="56" t="s">
        <v>39</v>
      </c>
      <c r="C11" s="54"/>
      <c r="D11" s="55">
        <v>90</v>
      </c>
      <c r="E11" s="55">
        <v>85</v>
      </c>
      <c r="F11" s="55">
        <v>80</v>
      </c>
      <c r="G11" s="55">
        <v>77</v>
      </c>
      <c r="H11" s="55">
        <v>70</v>
      </c>
      <c r="I11" s="55">
        <v>65</v>
      </c>
      <c r="J11" s="55">
        <v>58</v>
      </c>
      <c r="K11" s="55">
        <v>50</v>
      </c>
      <c r="L11" s="55">
        <v>0</v>
      </c>
      <c r="M11" s="55"/>
      <c r="N11" s="55"/>
    </row>
    <row r="12" spans="1:14" ht="18.75">
      <c r="A12" s="118"/>
      <c r="B12" s="56" t="s">
        <v>40</v>
      </c>
      <c r="C12" s="54"/>
      <c r="D12" s="57">
        <v>100</v>
      </c>
      <c r="E12" s="57">
        <v>89</v>
      </c>
      <c r="F12" s="57">
        <v>84</v>
      </c>
      <c r="G12" s="57">
        <v>79</v>
      </c>
      <c r="H12" s="57">
        <v>76</v>
      </c>
      <c r="I12" s="57">
        <v>69</v>
      </c>
      <c r="J12" s="57">
        <v>64</v>
      </c>
      <c r="K12" s="57">
        <v>57</v>
      </c>
      <c r="L12" s="57">
        <v>49</v>
      </c>
      <c r="M12" s="58"/>
      <c r="N12" s="58"/>
    </row>
    <row r="13" spans="1:14" ht="18.75">
      <c r="A13" s="114" t="s">
        <v>36</v>
      </c>
      <c r="B13" s="115"/>
      <c r="C13" s="59"/>
      <c r="D13" s="60">
        <v>3</v>
      </c>
      <c r="E13" s="60">
        <v>4</v>
      </c>
      <c r="F13" s="60">
        <v>3</v>
      </c>
      <c r="G13" s="60">
        <v>1</v>
      </c>
      <c r="H13" s="60">
        <v>7</v>
      </c>
      <c r="I13" s="60">
        <v>3</v>
      </c>
      <c r="J13" s="60">
        <v>1</v>
      </c>
      <c r="K13" s="60">
        <v>0</v>
      </c>
      <c r="L13" s="60">
        <v>0</v>
      </c>
      <c r="M13" s="60">
        <v>0</v>
      </c>
      <c r="N13" s="60">
        <v>0</v>
      </c>
    </row>
    <row r="14" spans="1:14" ht="25.5">
      <c r="A14" s="51"/>
      <c r="B14" s="52"/>
      <c r="C14" s="44"/>
      <c r="D14" s="44"/>
      <c r="E14" s="44"/>
      <c r="F14" s="44"/>
      <c r="G14" s="50"/>
      <c r="H14" s="44"/>
      <c r="I14" s="44"/>
      <c r="J14" s="44"/>
      <c r="K14" s="44"/>
      <c r="L14" s="44"/>
      <c r="M14" s="44"/>
    </row>
    <row r="15" spans="1:14">
      <c r="A15" s="53"/>
      <c r="B15" s="53"/>
      <c r="C15" s="53"/>
      <c r="J15" s="66" t="s">
        <v>41</v>
      </c>
      <c r="K15" s="67"/>
      <c r="L15" s="67"/>
      <c r="M15" s="67"/>
      <c r="N15" s="67"/>
    </row>
    <row r="16" spans="1:14">
      <c r="J16" s="68" t="s">
        <v>42</v>
      </c>
      <c r="K16" s="67"/>
      <c r="L16" s="67"/>
      <c r="M16" s="67"/>
      <c r="N16" s="67"/>
    </row>
    <row r="17" spans="1:13" ht="26.25">
      <c r="A17" s="69"/>
      <c r="B17" s="67"/>
      <c r="C17" s="67"/>
    </row>
    <row r="18" spans="1:13" ht="21">
      <c r="A18" s="70" t="s">
        <v>43</v>
      </c>
      <c r="B18" s="71"/>
      <c r="C18" s="71"/>
      <c r="E18" s="67"/>
      <c r="K18" s="72"/>
      <c r="L18" s="72"/>
      <c r="M18" s="67"/>
    </row>
    <row r="19" spans="1:13" ht="21">
      <c r="A19" s="70" t="s">
        <v>44</v>
      </c>
      <c r="B19" s="70"/>
      <c r="C19" s="70"/>
      <c r="E19" s="71"/>
      <c r="K19" s="70" t="s">
        <v>45</v>
      </c>
      <c r="L19" s="70"/>
      <c r="M19" s="67"/>
    </row>
    <row r="20" spans="1:13" ht="20.25">
      <c r="E20" s="70"/>
      <c r="K20" s="70" t="s">
        <v>46</v>
      </c>
      <c r="L20" s="70"/>
      <c r="M20" s="67"/>
    </row>
  </sheetData>
  <mergeCells count="6">
    <mergeCell ref="A13:B13"/>
    <mergeCell ref="A1:L1"/>
    <mergeCell ref="A2:L2"/>
    <mergeCell ref="A3:L3"/>
    <mergeCell ref="A10:B10"/>
    <mergeCell ref="A11:A12"/>
  </mergeCells>
  <dataValidations count="1">
    <dataValidation errorStyle="warning" allowBlank="1" showInputMessage="1" showErrorMessage="1" sqref="B13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CS151</vt:lpstr>
      <vt:lpstr>CS150</vt:lpstr>
      <vt:lpstr>Sheet3</vt:lpstr>
      <vt:lpstr>BS(H)</vt:lpstr>
      <vt:lpstr>Bellcurve_C</vt:lpstr>
    </vt:vector>
  </TitlesOfParts>
  <Company>UMT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</dc:creator>
  <cp:lastModifiedBy>Waseem Iqbal</cp:lastModifiedBy>
  <cp:lastPrinted>2015-03-14T04:49:03Z</cp:lastPrinted>
  <dcterms:created xsi:type="dcterms:W3CDTF">2014-06-09T06:40:15Z</dcterms:created>
  <dcterms:modified xsi:type="dcterms:W3CDTF">2015-07-02T17:05:15Z</dcterms:modified>
</cp:coreProperties>
</file>