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2" i="1"/>
  <c r="O13"/>
  <c r="O14"/>
  <c r="O16"/>
  <c r="O17"/>
  <c r="O18"/>
  <c r="O19"/>
  <c r="O20"/>
  <c r="O21"/>
  <c r="O22"/>
  <c r="O24"/>
  <c r="O25"/>
  <c r="O26"/>
  <c r="O27"/>
  <c r="O28"/>
  <c r="O30"/>
  <c r="O31"/>
  <c r="O32"/>
  <c r="O33"/>
  <c r="O34"/>
  <c r="O35"/>
  <c r="O11"/>
  <c r="N11"/>
  <c r="N12"/>
  <c r="N13"/>
  <c r="N14"/>
  <c r="N15"/>
  <c r="O15" s="1"/>
  <c r="N16"/>
  <c r="N17"/>
  <c r="N18"/>
  <c r="N19"/>
  <c r="N20"/>
  <c r="N21"/>
  <c r="N22"/>
  <c r="N23"/>
  <c r="O23" s="1"/>
  <c r="N24"/>
  <c r="N25"/>
  <c r="N26"/>
  <c r="N27"/>
  <c r="N28"/>
  <c r="N29"/>
  <c r="O29" s="1"/>
  <c r="N30"/>
  <c r="N31"/>
  <c r="N32"/>
  <c r="N33"/>
  <c r="N34"/>
  <c r="N3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O36" l="1"/>
</calcChain>
</file>

<file path=xl/sharedStrings.xml><?xml version="1.0" encoding="utf-8"?>
<sst xmlns="http://schemas.openxmlformats.org/spreadsheetml/2006/main" count="48" uniqueCount="47">
  <si>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</si>
  <si>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</si>
  <si>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</si>
  <si>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</si>
  <si>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</si>
  <si>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</si>
  <si>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Total</t>
  </si>
  <si>
    <t xml:space="preserve">Total Marks </t>
  </si>
  <si>
    <t>Grade</t>
  </si>
  <si>
    <t>__________________</t>
  </si>
  <si>
    <t>_____________________</t>
  </si>
  <si>
    <t>Resourse Person</t>
  </si>
  <si>
    <t>Chairman / Chairperson</t>
  </si>
  <si>
    <r>
      <t>Resource Person</t>
    </r>
    <r>
      <rPr>
        <sz val="11"/>
        <color rgb="FF000000"/>
        <rFont val="Calibri"/>
        <family val="2"/>
        <scheme val="minor"/>
      </rPr>
      <t>: Fahad Usman Khan</t>
    </r>
  </si>
  <si>
    <t>email: fahad.khan@umt.edu.pk</t>
  </si>
  <si>
    <t>Quizes/Assigments</t>
  </si>
  <si>
    <t>Sessional</t>
  </si>
  <si>
    <t xml:space="preserve"> BS-EE</t>
  </si>
  <si>
    <t>ASAD TARIQ</t>
  </si>
  <si>
    <t>TAYYAB SHOAIB</t>
  </si>
  <si>
    <t>MUHAMMAD ZOHAIR AMMAR</t>
  </si>
  <si>
    <t>WAQAR ALI</t>
  </si>
  <si>
    <t>SAYED IRFAN HAYDER</t>
  </si>
  <si>
    <t xml:space="preserve">ZOHAIB AFZAL </t>
  </si>
  <si>
    <t>MUHAMMAD AKBER ABDUL REHMAN</t>
  </si>
  <si>
    <t>MUHAMMAD HURR</t>
  </si>
  <si>
    <t>USSAMA AYUB</t>
  </si>
  <si>
    <t>SHOAIB ASGHAR</t>
  </si>
  <si>
    <t>KHADIJA BHATTI</t>
  </si>
  <si>
    <t>MUHAMMAD ALI</t>
  </si>
  <si>
    <t>TALHA ZAHID BUTT</t>
  </si>
  <si>
    <t>ABDUL MUNIM</t>
  </si>
  <si>
    <t>MUHAMMAD IJAZ</t>
  </si>
  <si>
    <t>MUHAMMAD AWAIS DOGER</t>
  </si>
  <si>
    <t>AHMAD RAZA RIZVI</t>
  </si>
  <si>
    <t>MUHAMMAD AQIB KHURSHID</t>
  </si>
  <si>
    <t>FAKHARRY KHALID PERVEZ</t>
  </si>
  <si>
    <t>MALIK ARSHAD IQBAL</t>
  </si>
  <si>
    <t>MUHAMMAD BILAL JAVED</t>
  </si>
  <si>
    <t>MUHAMMAD ZEESHAN</t>
  </si>
  <si>
    <t>SYED DAWOOD ALI</t>
  </si>
  <si>
    <t>UMAR AZIZ</t>
  </si>
  <si>
    <t>SAAD ZAFAR</t>
  </si>
  <si>
    <t>Course Title: PDU Lab</t>
  </si>
  <si>
    <t>Viva</t>
  </si>
  <si>
    <r>
      <t>Course Code:</t>
    </r>
    <r>
      <rPr>
        <sz val="11"/>
        <color rgb="FF000000"/>
        <rFont val="Calibri"/>
        <family val="2"/>
        <scheme val="minor"/>
      </rPr>
      <t xml:space="preserve"> EE422L</t>
    </r>
  </si>
  <si>
    <t>Sec: B1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</si>
</sst>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0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8" fillId="0" borderId="0" xfId="42" applyFont="1" applyAlignment="1">
      <alignment horizontal="center" wrapText="1"/>
    </xf>
    <xf numFmtId="0" fontId="18" fillId="0" borderId="0" xfId="42" applyFont="1" applyAlignment="1">
      <alignment wrapText="1"/>
    </xf>
    <xf numFmtId="0" fontId="18" fillId="0" borderId="14" xfId="0" applyFont="1" applyBorder="1" applyAlignment="1">
      <alignment wrapText="1"/>
    </xf>
    <xf numFmtId="164" fontId="18" fillId="0" borderId="14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4" xfId="0" applyBorder="1"/>
    <xf numFmtId="0" fontId="21" fillId="0" borderId="14" xfId="0" applyFont="1" applyBorder="1"/>
    <xf numFmtId="0" fontId="21" fillId="0" borderId="14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21" fillId="0" borderId="19" xfId="0" applyFont="1" applyBorder="1"/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1" fontId="0" fillId="0" borderId="19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1" fillId="0" borderId="17" xfId="0" applyFont="1" applyBorder="1"/>
    <xf numFmtId="0" fontId="21" fillId="0" borderId="17" xfId="0" applyFont="1" applyBorder="1" applyAlignment="1">
      <alignment wrapText="1"/>
    </xf>
    <xf numFmtId="164" fontId="18" fillId="0" borderId="17" xfId="0" applyNumberFormat="1" applyFont="1" applyBorder="1" applyAlignment="1">
      <alignment wrapText="1"/>
    </xf>
    <xf numFmtId="0" fontId="18" fillId="0" borderId="17" xfId="0" applyFont="1" applyBorder="1" applyAlignment="1">
      <alignment wrapText="1"/>
    </xf>
    <xf numFmtId="1" fontId="0" fillId="0" borderId="17" xfId="0" applyNumberFormat="1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0" fontId="21" fillId="0" borderId="19" xfId="0" applyFont="1" applyFill="1" applyBorder="1" applyAlignment="1">
      <alignment wrapText="1"/>
    </xf>
    <xf numFmtId="164" fontId="19" fillId="0" borderId="17" xfId="0" applyNumberFormat="1" applyFont="1" applyBorder="1" applyAlignment="1">
      <alignment wrapText="1"/>
    </xf>
    <xf numFmtId="0" fontId="18" fillId="0" borderId="0" xfId="42" applyFont="1" applyAlignment="1">
      <alignment wrapText="1"/>
    </xf>
    <xf numFmtId="0" fontId="18" fillId="0" borderId="0" xfId="42" applyFont="1" applyAlignment="1">
      <alignment horizontal="center" wrapText="1"/>
    </xf>
    <xf numFmtId="0" fontId="19" fillId="0" borderId="15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0" borderId="0" xfId="42" applyFont="1" applyAlignment="1">
      <alignment horizontal="right" wrapText="1"/>
    </xf>
    <xf numFmtId="0" fontId="19" fillId="0" borderId="0" xfId="42" applyFont="1" applyAlignment="1">
      <alignment horizontal="left" wrapText="1"/>
    </xf>
    <xf numFmtId="0" fontId="19" fillId="0" borderId="0" xfId="42" applyFont="1" applyAlignment="1">
      <alignment horizontal="center" wrapText="1"/>
    </xf>
    <xf numFmtId="0" fontId="18" fillId="0" borderId="10" xfId="42" applyFont="1" applyBorder="1" applyAlignment="1">
      <alignment wrapText="1"/>
    </xf>
    <xf numFmtId="0" fontId="18" fillId="0" borderId="0" xfId="42" applyFont="1" applyBorder="1" applyAlignment="1">
      <alignment wrapText="1"/>
    </xf>
    <xf numFmtId="0" fontId="19" fillId="0" borderId="0" xfId="42" applyFont="1" applyAlignment="1">
      <alignment horizontal="right" wrapText="1"/>
    </xf>
    <xf numFmtId="0" fontId="19" fillId="0" borderId="0" xfId="42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57150</xdr:rowOff>
    </xdr:from>
    <xdr:to>
      <xdr:col>1</xdr:col>
      <xdr:colOff>476251</xdr:colOff>
      <xdr:row>2</xdr:row>
      <xdr:rowOff>123825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323851" y="57150"/>
          <a:ext cx="552450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>
      <selection activeCell="U7" sqref="U7"/>
    </sheetView>
  </sheetViews>
  <sheetFormatPr defaultRowHeight="15"/>
  <cols>
    <col min="1" max="1" width="6" customWidth="1"/>
    <col min="2" max="2" width="12.28515625" customWidth="1"/>
    <col min="3" max="3" width="32.85546875" customWidth="1"/>
    <col min="4" max="4" width="3.28515625" customWidth="1"/>
    <col min="5" max="5" width="3.5703125" customWidth="1"/>
    <col min="6" max="6" width="3.140625" customWidth="1"/>
    <col min="7" max="7" width="3.42578125" customWidth="1"/>
    <col min="8" max="12" width="3.7109375" customWidth="1"/>
    <col min="13" max="13" width="3.42578125" customWidth="1"/>
    <col min="14" max="14" width="5.42578125" customWidth="1"/>
    <col min="15" max="15" width="6" customWidth="1"/>
    <col min="16" max="16" width="5.42578125" customWidth="1"/>
    <col min="17" max="17" width="6.5703125" customWidth="1"/>
    <col min="18" max="18" width="6.140625" hidden="1" customWidth="1"/>
    <col min="19" max="19" width="6.28515625" customWidth="1"/>
  </cols>
  <sheetData>
    <row r="1" spans="1:19">
      <c r="A1" s="42"/>
      <c r="B1" s="42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47"/>
      <c r="Q1" s="47"/>
      <c r="R1" s="47"/>
    </row>
    <row r="2" spans="1:19">
      <c r="A2" s="42"/>
      <c r="B2" s="42"/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 t="s">
        <v>17</v>
      </c>
      <c r="Q2" s="44"/>
      <c r="R2" s="44"/>
    </row>
    <row r="3" spans="1:19">
      <c r="A3" s="42"/>
      <c r="B3" s="42"/>
      <c r="C3" s="44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7"/>
      <c r="Q3" s="47"/>
      <c r="R3" s="47"/>
    </row>
    <row r="4" spans="1:19">
      <c r="A4" s="42"/>
      <c r="B4" s="4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2"/>
      <c r="Q4" s="42"/>
      <c r="R4" s="42"/>
    </row>
    <row r="5" spans="1:19">
      <c r="A5" s="48" t="s">
        <v>45</v>
      </c>
      <c r="B5" s="48"/>
      <c r="C5" s="48"/>
      <c r="D5" s="48" t="s">
        <v>43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3"/>
      <c r="R5" s="43"/>
    </row>
    <row r="6" spans="1:19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42"/>
      <c r="R6" s="42"/>
    </row>
    <row r="7" spans="1:19" ht="15" customHeight="1">
      <c r="A7" s="43" t="s">
        <v>13</v>
      </c>
      <c r="B7" s="43"/>
      <c r="C7" s="43"/>
      <c r="D7" s="43" t="s">
        <v>14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 t="s">
        <v>46</v>
      </c>
      <c r="Q7" s="44"/>
      <c r="R7" s="44"/>
    </row>
    <row r="8" spans="1:19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</row>
    <row r="9" spans="1:19" ht="30" customHeight="1">
      <c r="A9" s="37" t="s">
        <v>3</v>
      </c>
      <c r="B9" s="37" t="s">
        <v>4</v>
      </c>
      <c r="C9" s="37" t="s">
        <v>5</v>
      </c>
      <c r="D9" s="39" t="s">
        <v>15</v>
      </c>
      <c r="E9" s="40"/>
      <c r="F9" s="40"/>
      <c r="G9" s="40"/>
      <c r="H9" s="40"/>
      <c r="I9" s="40"/>
      <c r="J9" s="40"/>
      <c r="K9" s="40"/>
      <c r="L9" s="40"/>
      <c r="M9" s="41"/>
      <c r="N9" s="10" t="s">
        <v>6</v>
      </c>
      <c r="O9" s="11" t="s">
        <v>16</v>
      </c>
      <c r="P9" s="2" t="s">
        <v>44</v>
      </c>
      <c r="Q9" s="2" t="s">
        <v>7</v>
      </c>
      <c r="R9" s="2" t="s">
        <v>7</v>
      </c>
      <c r="S9" s="37" t="s">
        <v>8</v>
      </c>
    </row>
    <row r="10" spans="1:19">
      <c r="A10" s="38"/>
      <c r="B10" s="38"/>
      <c r="C10" s="38"/>
      <c r="D10" s="9">
        <v>10</v>
      </c>
      <c r="E10" s="9">
        <v>10</v>
      </c>
      <c r="F10" s="9">
        <v>10</v>
      </c>
      <c r="G10" s="9">
        <v>10</v>
      </c>
      <c r="H10" s="9">
        <v>10</v>
      </c>
      <c r="I10" s="9">
        <v>10</v>
      </c>
      <c r="J10" s="9">
        <v>10</v>
      </c>
      <c r="K10" s="9">
        <v>10</v>
      </c>
      <c r="L10" s="9">
        <v>10</v>
      </c>
      <c r="M10" s="9">
        <v>10</v>
      </c>
      <c r="N10" s="9">
        <v>100</v>
      </c>
      <c r="O10" s="9">
        <v>40</v>
      </c>
      <c r="P10" s="9">
        <v>60</v>
      </c>
      <c r="Q10" s="9">
        <v>100</v>
      </c>
      <c r="R10" s="9">
        <v>100</v>
      </c>
      <c r="S10" s="38"/>
    </row>
    <row r="11" spans="1:19">
      <c r="A11" s="3">
        <v>1</v>
      </c>
      <c r="B11" s="16">
        <v>12017019008</v>
      </c>
      <c r="C11" s="16" t="s">
        <v>21</v>
      </c>
      <c r="D11" s="17">
        <v>5</v>
      </c>
      <c r="E11" s="17">
        <v>8</v>
      </c>
      <c r="F11" s="17">
        <v>5</v>
      </c>
      <c r="G11" s="17">
        <v>7</v>
      </c>
      <c r="H11" s="17">
        <v>9</v>
      </c>
      <c r="I11" s="17">
        <v>9</v>
      </c>
      <c r="J11" s="17">
        <v>7</v>
      </c>
      <c r="K11" s="17">
        <v>7</v>
      </c>
      <c r="L11" s="1">
        <v>6</v>
      </c>
      <c r="M11" s="1">
        <v>6</v>
      </c>
      <c r="N11" s="1">
        <f>SUM(D11:M11)</f>
        <v>69</v>
      </c>
      <c r="O11" s="7">
        <f>N11*0.4</f>
        <v>27.6</v>
      </c>
      <c r="P11" s="6"/>
      <c r="Q11" s="12"/>
      <c r="R11" s="8"/>
      <c r="S11" s="13"/>
    </row>
    <row r="12" spans="1:19">
      <c r="A12" s="3">
        <f t="shared" ref="A12:A35" si="0">A11+1</f>
        <v>2</v>
      </c>
      <c r="B12" s="16">
        <v>12017019028</v>
      </c>
      <c r="C12" s="16" t="s">
        <v>18</v>
      </c>
      <c r="D12" s="17">
        <v>7</v>
      </c>
      <c r="E12" s="17">
        <v>8</v>
      </c>
      <c r="F12" s="17">
        <v>9</v>
      </c>
      <c r="G12" s="17">
        <v>8</v>
      </c>
      <c r="H12" s="17">
        <v>7</v>
      </c>
      <c r="I12" s="17">
        <v>9</v>
      </c>
      <c r="J12" s="17">
        <v>8</v>
      </c>
      <c r="K12" s="17">
        <v>8</v>
      </c>
      <c r="L12" s="1">
        <v>8</v>
      </c>
      <c r="M12" s="1">
        <v>7</v>
      </c>
      <c r="N12" s="1">
        <f t="shared" ref="N12:N35" si="1">SUM(D12:M12)</f>
        <v>79</v>
      </c>
      <c r="O12" s="7">
        <f t="shared" ref="O12:O35" si="2">N12*0.4</f>
        <v>31.6</v>
      </c>
      <c r="P12" s="6"/>
      <c r="Q12" s="12"/>
      <c r="R12" s="8"/>
      <c r="S12" s="13"/>
    </row>
    <row r="13" spans="1:19">
      <c r="A13" s="3">
        <f t="shared" si="0"/>
        <v>3</v>
      </c>
      <c r="B13" s="16">
        <v>12017019038</v>
      </c>
      <c r="C13" s="16" t="s">
        <v>22</v>
      </c>
      <c r="D13" s="17">
        <v>9</v>
      </c>
      <c r="E13" s="17">
        <v>8</v>
      </c>
      <c r="F13" s="17">
        <v>9</v>
      </c>
      <c r="G13" s="17">
        <v>8</v>
      </c>
      <c r="H13" s="17">
        <v>9</v>
      </c>
      <c r="I13" s="17">
        <v>8</v>
      </c>
      <c r="J13" s="17">
        <v>8</v>
      </c>
      <c r="K13" s="17">
        <v>8</v>
      </c>
      <c r="L13" s="1">
        <v>6</v>
      </c>
      <c r="M13" s="1">
        <v>6</v>
      </c>
      <c r="N13" s="1">
        <f t="shared" si="1"/>
        <v>79</v>
      </c>
      <c r="O13" s="7">
        <f t="shared" si="2"/>
        <v>31.6</v>
      </c>
      <c r="P13" s="6"/>
      <c r="Q13" s="12"/>
      <c r="R13" s="8"/>
      <c r="S13" s="13"/>
    </row>
    <row r="14" spans="1:19">
      <c r="A14" s="3">
        <f t="shared" si="0"/>
        <v>4</v>
      </c>
      <c r="B14" s="16">
        <v>12017019069</v>
      </c>
      <c r="C14" s="16" t="s">
        <v>23</v>
      </c>
      <c r="D14" s="17">
        <v>8</v>
      </c>
      <c r="E14" s="17">
        <v>7</v>
      </c>
      <c r="F14" s="17">
        <v>9</v>
      </c>
      <c r="G14" s="17">
        <v>8</v>
      </c>
      <c r="H14" s="17">
        <v>7</v>
      </c>
      <c r="I14" s="17">
        <v>8</v>
      </c>
      <c r="J14" s="17">
        <v>7</v>
      </c>
      <c r="K14" s="17">
        <v>7</v>
      </c>
      <c r="L14" s="1">
        <v>7</v>
      </c>
      <c r="M14" s="1">
        <v>7</v>
      </c>
      <c r="N14" s="1">
        <f t="shared" si="1"/>
        <v>75</v>
      </c>
      <c r="O14" s="7">
        <f t="shared" si="2"/>
        <v>30</v>
      </c>
      <c r="P14" s="6"/>
      <c r="Q14" s="12"/>
      <c r="R14" s="8"/>
      <c r="S14" s="13"/>
    </row>
    <row r="15" spans="1:19">
      <c r="A15" s="3">
        <f t="shared" si="0"/>
        <v>5</v>
      </c>
      <c r="B15" s="16">
        <v>12017019079</v>
      </c>
      <c r="C15" s="16" t="s">
        <v>24</v>
      </c>
      <c r="D15" s="17">
        <v>8</v>
      </c>
      <c r="E15" s="17">
        <v>5</v>
      </c>
      <c r="F15" s="17">
        <v>7</v>
      </c>
      <c r="G15" s="17">
        <v>8</v>
      </c>
      <c r="H15" s="17">
        <v>8</v>
      </c>
      <c r="I15" s="17">
        <v>7</v>
      </c>
      <c r="J15" s="17">
        <v>8</v>
      </c>
      <c r="K15" s="17">
        <v>8</v>
      </c>
      <c r="L15" s="1">
        <v>8</v>
      </c>
      <c r="M15" s="1">
        <v>8</v>
      </c>
      <c r="N15" s="1">
        <f t="shared" si="1"/>
        <v>75</v>
      </c>
      <c r="O15" s="7">
        <f t="shared" si="2"/>
        <v>30</v>
      </c>
      <c r="P15" s="6"/>
      <c r="Q15" s="12"/>
      <c r="R15" s="8"/>
      <c r="S15" s="13"/>
    </row>
    <row r="16" spans="1:19">
      <c r="A16" s="3">
        <f t="shared" si="0"/>
        <v>6</v>
      </c>
      <c r="B16" s="16">
        <v>12017019081</v>
      </c>
      <c r="C16" s="16" t="s">
        <v>25</v>
      </c>
      <c r="D16" s="1">
        <v>8</v>
      </c>
      <c r="E16" s="1">
        <v>5</v>
      </c>
      <c r="F16" s="1">
        <v>8</v>
      </c>
      <c r="G16" s="1">
        <v>7</v>
      </c>
      <c r="H16" s="1">
        <v>9</v>
      </c>
      <c r="I16" s="1">
        <v>8</v>
      </c>
      <c r="J16" s="1">
        <v>7</v>
      </c>
      <c r="K16" s="1">
        <v>7</v>
      </c>
      <c r="L16" s="1">
        <v>9</v>
      </c>
      <c r="M16" s="1">
        <v>7</v>
      </c>
      <c r="N16" s="1">
        <f t="shared" si="1"/>
        <v>75</v>
      </c>
      <c r="O16" s="7">
        <f t="shared" si="2"/>
        <v>30</v>
      </c>
      <c r="P16" s="6"/>
      <c r="Q16" s="12"/>
      <c r="R16" s="8"/>
      <c r="S16" s="13"/>
    </row>
    <row r="17" spans="1:19" ht="15.75" customHeight="1">
      <c r="A17" s="3">
        <f t="shared" si="0"/>
        <v>7</v>
      </c>
      <c r="B17" s="16">
        <v>12017019099</v>
      </c>
      <c r="C17" s="16" t="s">
        <v>26</v>
      </c>
      <c r="D17" s="17">
        <v>8</v>
      </c>
      <c r="E17" s="17">
        <v>7</v>
      </c>
      <c r="F17" s="17">
        <v>8</v>
      </c>
      <c r="G17" s="17">
        <v>7</v>
      </c>
      <c r="H17" s="17">
        <v>7</v>
      </c>
      <c r="I17" s="17">
        <v>8</v>
      </c>
      <c r="J17" s="17">
        <v>9</v>
      </c>
      <c r="K17" s="17">
        <v>9</v>
      </c>
      <c r="L17" s="1">
        <v>7</v>
      </c>
      <c r="M17" s="1">
        <v>7</v>
      </c>
      <c r="N17" s="1">
        <f t="shared" si="1"/>
        <v>77</v>
      </c>
      <c r="O17" s="7">
        <f t="shared" si="2"/>
        <v>30.8</v>
      </c>
      <c r="P17" s="6"/>
      <c r="Q17" s="12"/>
      <c r="R17" s="8"/>
      <c r="S17" s="13"/>
    </row>
    <row r="18" spans="1:19">
      <c r="A18" s="3">
        <f t="shared" si="0"/>
        <v>8</v>
      </c>
      <c r="B18" s="16">
        <v>12017019107</v>
      </c>
      <c r="C18" s="16" t="s">
        <v>27</v>
      </c>
      <c r="D18" s="1">
        <v>9</v>
      </c>
      <c r="E18" s="1">
        <v>8</v>
      </c>
      <c r="F18" s="1">
        <v>9</v>
      </c>
      <c r="G18" s="1">
        <v>5</v>
      </c>
      <c r="H18" s="1">
        <v>7</v>
      </c>
      <c r="I18" s="1">
        <v>9</v>
      </c>
      <c r="J18" s="1">
        <v>7</v>
      </c>
      <c r="K18" s="1">
        <v>7</v>
      </c>
      <c r="L18" s="1">
        <v>6</v>
      </c>
      <c r="M18" s="1">
        <v>6</v>
      </c>
      <c r="N18" s="1">
        <f t="shared" si="1"/>
        <v>73</v>
      </c>
      <c r="O18" s="7">
        <f t="shared" si="2"/>
        <v>29.200000000000003</v>
      </c>
      <c r="P18" s="6"/>
      <c r="Q18" s="12"/>
      <c r="R18" s="8"/>
      <c r="S18" s="13"/>
    </row>
    <row r="19" spans="1:19">
      <c r="A19" s="3">
        <f t="shared" si="0"/>
        <v>9</v>
      </c>
      <c r="B19" s="16">
        <v>12017019131</v>
      </c>
      <c r="C19" s="16" t="s">
        <v>28</v>
      </c>
      <c r="D19" s="17">
        <v>9</v>
      </c>
      <c r="E19" s="17">
        <v>8</v>
      </c>
      <c r="F19" s="17">
        <v>7</v>
      </c>
      <c r="G19" s="17">
        <v>9</v>
      </c>
      <c r="H19" s="17">
        <v>8</v>
      </c>
      <c r="I19" s="17">
        <v>8</v>
      </c>
      <c r="J19" s="17">
        <v>9</v>
      </c>
      <c r="K19" s="17">
        <v>9</v>
      </c>
      <c r="L19" s="1">
        <v>9</v>
      </c>
      <c r="M19" s="1">
        <v>7</v>
      </c>
      <c r="N19" s="1">
        <f t="shared" si="1"/>
        <v>83</v>
      </c>
      <c r="O19" s="7">
        <f t="shared" si="2"/>
        <v>33.200000000000003</v>
      </c>
      <c r="P19" s="6"/>
      <c r="Q19" s="12"/>
      <c r="R19" s="8"/>
      <c r="S19" s="13"/>
    </row>
    <row r="20" spans="1:19">
      <c r="A20" s="3">
        <f t="shared" si="0"/>
        <v>10</v>
      </c>
      <c r="B20" s="16">
        <v>12017019148</v>
      </c>
      <c r="C20" s="16" t="s">
        <v>19</v>
      </c>
      <c r="D20" s="17">
        <v>9</v>
      </c>
      <c r="E20" s="17">
        <v>8</v>
      </c>
      <c r="F20" s="17">
        <v>8</v>
      </c>
      <c r="G20" s="17">
        <v>7</v>
      </c>
      <c r="H20" s="17">
        <v>9</v>
      </c>
      <c r="I20" s="17">
        <v>9</v>
      </c>
      <c r="J20" s="1">
        <v>8</v>
      </c>
      <c r="K20" s="1">
        <v>8</v>
      </c>
      <c r="L20" s="1">
        <v>9</v>
      </c>
      <c r="M20" s="1">
        <v>7</v>
      </c>
      <c r="N20" s="1">
        <f t="shared" si="1"/>
        <v>82</v>
      </c>
      <c r="O20" s="7">
        <f t="shared" si="2"/>
        <v>32.800000000000004</v>
      </c>
      <c r="P20" s="6"/>
      <c r="Q20" s="12"/>
      <c r="R20" s="8"/>
      <c r="S20" s="13"/>
    </row>
    <row r="21" spans="1:19">
      <c r="A21" s="3">
        <f t="shared" si="0"/>
        <v>11</v>
      </c>
      <c r="B21" s="16">
        <v>12017019149</v>
      </c>
      <c r="C21" s="16" t="s">
        <v>29</v>
      </c>
      <c r="D21" s="17">
        <v>9</v>
      </c>
      <c r="E21" s="17">
        <v>8</v>
      </c>
      <c r="F21" s="17">
        <v>7</v>
      </c>
      <c r="G21" s="17">
        <v>9</v>
      </c>
      <c r="H21" s="17">
        <v>9</v>
      </c>
      <c r="I21" s="17">
        <v>8</v>
      </c>
      <c r="J21" s="17">
        <v>8</v>
      </c>
      <c r="K21" s="17">
        <v>8</v>
      </c>
      <c r="L21" s="1">
        <v>7</v>
      </c>
      <c r="M21" s="1">
        <v>7</v>
      </c>
      <c r="N21" s="1">
        <f t="shared" si="1"/>
        <v>80</v>
      </c>
      <c r="O21" s="7">
        <f t="shared" si="2"/>
        <v>32</v>
      </c>
      <c r="P21" s="6"/>
      <c r="Q21" s="12"/>
      <c r="R21" s="8"/>
      <c r="S21" s="13"/>
    </row>
    <row r="22" spans="1:19">
      <c r="A22" s="3">
        <f t="shared" si="0"/>
        <v>12</v>
      </c>
      <c r="B22" s="16">
        <v>12017019177</v>
      </c>
      <c r="C22" s="16" t="s">
        <v>20</v>
      </c>
      <c r="D22" s="1">
        <v>8</v>
      </c>
      <c r="E22" s="1">
        <v>7</v>
      </c>
      <c r="F22" s="1">
        <v>9</v>
      </c>
      <c r="G22" s="1">
        <v>7</v>
      </c>
      <c r="H22" s="1">
        <v>9</v>
      </c>
      <c r="I22" s="1">
        <v>7</v>
      </c>
      <c r="J22" s="1">
        <v>8</v>
      </c>
      <c r="K22" s="1">
        <v>8</v>
      </c>
      <c r="L22" s="1">
        <v>6</v>
      </c>
      <c r="M22" s="1">
        <v>6</v>
      </c>
      <c r="N22" s="1">
        <f t="shared" si="1"/>
        <v>75</v>
      </c>
      <c r="O22" s="7">
        <f t="shared" si="2"/>
        <v>30</v>
      </c>
      <c r="P22" s="6"/>
      <c r="Q22" s="12"/>
      <c r="R22" s="8"/>
      <c r="S22" s="13"/>
    </row>
    <row r="23" spans="1:19">
      <c r="A23" s="3">
        <f t="shared" si="0"/>
        <v>13</v>
      </c>
      <c r="B23" s="16">
        <v>12017019180</v>
      </c>
      <c r="C23" s="16" t="s">
        <v>30</v>
      </c>
      <c r="D23" s="17">
        <v>8</v>
      </c>
      <c r="E23" s="17">
        <v>7</v>
      </c>
      <c r="F23" s="17">
        <v>8</v>
      </c>
      <c r="G23" s="17">
        <v>7</v>
      </c>
      <c r="H23" s="17">
        <v>8</v>
      </c>
      <c r="I23" s="17">
        <v>7</v>
      </c>
      <c r="J23" s="17">
        <v>7</v>
      </c>
      <c r="K23" s="17">
        <v>7</v>
      </c>
      <c r="L23" s="1">
        <v>8</v>
      </c>
      <c r="M23" s="1">
        <v>8</v>
      </c>
      <c r="N23" s="1">
        <f t="shared" si="1"/>
        <v>75</v>
      </c>
      <c r="O23" s="7">
        <f t="shared" si="2"/>
        <v>30</v>
      </c>
      <c r="P23" s="6"/>
      <c r="Q23" s="12"/>
      <c r="R23" s="8"/>
      <c r="S23" s="13"/>
    </row>
    <row r="24" spans="1:19">
      <c r="A24" s="3">
        <f t="shared" si="0"/>
        <v>14</v>
      </c>
      <c r="B24" s="16">
        <v>12017019187</v>
      </c>
      <c r="C24" s="15" t="s">
        <v>31</v>
      </c>
      <c r="D24" s="1">
        <v>9</v>
      </c>
      <c r="E24" s="1">
        <v>7</v>
      </c>
      <c r="F24" s="1">
        <v>8</v>
      </c>
      <c r="G24" s="1">
        <v>8</v>
      </c>
      <c r="H24" s="1">
        <v>9</v>
      </c>
      <c r="I24" s="1">
        <v>8</v>
      </c>
      <c r="J24" s="1">
        <v>8</v>
      </c>
      <c r="K24" s="1">
        <v>8</v>
      </c>
      <c r="L24" s="1">
        <v>6</v>
      </c>
      <c r="M24" s="1">
        <v>6</v>
      </c>
      <c r="N24" s="1">
        <f t="shared" si="1"/>
        <v>77</v>
      </c>
      <c r="O24" s="7">
        <f t="shared" si="2"/>
        <v>30.8</v>
      </c>
      <c r="P24" s="6"/>
      <c r="Q24" s="12"/>
      <c r="R24" s="8"/>
      <c r="S24" s="13"/>
    </row>
    <row r="25" spans="1:19">
      <c r="A25" s="3">
        <f t="shared" si="0"/>
        <v>15</v>
      </c>
      <c r="B25" s="16">
        <v>12017019219</v>
      </c>
      <c r="C25" s="16" t="s">
        <v>32</v>
      </c>
      <c r="D25" s="17">
        <v>8</v>
      </c>
      <c r="E25" s="17">
        <v>7</v>
      </c>
      <c r="F25" s="17">
        <v>8</v>
      </c>
      <c r="G25" s="17">
        <v>8</v>
      </c>
      <c r="H25" s="17">
        <v>7</v>
      </c>
      <c r="I25" s="17">
        <v>9</v>
      </c>
      <c r="J25" s="17">
        <v>7</v>
      </c>
      <c r="K25" s="17">
        <v>7</v>
      </c>
      <c r="L25" s="1">
        <v>9</v>
      </c>
      <c r="M25" s="1">
        <v>7</v>
      </c>
      <c r="N25" s="1">
        <f t="shared" si="1"/>
        <v>77</v>
      </c>
      <c r="O25" s="7">
        <f t="shared" si="2"/>
        <v>30.8</v>
      </c>
      <c r="P25" s="6"/>
      <c r="Q25" s="12"/>
      <c r="R25" s="8"/>
      <c r="S25" s="13"/>
    </row>
    <row r="26" spans="1:19">
      <c r="A26" s="3">
        <f t="shared" si="0"/>
        <v>16</v>
      </c>
      <c r="B26" s="16">
        <v>111619006</v>
      </c>
      <c r="C26" s="16" t="s">
        <v>33</v>
      </c>
      <c r="D26" s="1">
        <v>9</v>
      </c>
      <c r="E26" s="1">
        <v>8</v>
      </c>
      <c r="F26" s="1">
        <v>8</v>
      </c>
      <c r="G26" s="1">
        <v>7</v>
      </c>
      <c r="H26" s="1">
        <v>7</v>
      </c>
      <c r="I26" s="1">
        <v>9</v>
      </c>
      <c r="J26" s="1">
        <v>8</v>
      </c>
      <c r="K26" s="1">
        <v>8</v>
      </c>
      <c r="L26" s="1">
        <v>6</v>
      </c>
      <c r="M26" s="1">
        <v>6</v>
      </c>
      <c r="N26" s="1">
        <f t="shared" si="1"/>
        <v>76</v>
      </c>
      <c r="O26" s="7">
        <f t="shared" si="2"/>
        <v>30.400000000000002</v>
      </c>
      <c r="P26" s="6"/>
      <c r="Q26" s="12"/>
      <c r="R26" s="8"/>
      <c r="S26" s="13"/>
    </row>
    <row r="27" spans="1:19">
      <c r="A27" s="3">
        <f t="shared" si="0"/>
        <v>17</v>
      </c>
      <c r="B27" s="16">
        <v>111619023</v>
      </c>
      <c r="C27" s="16" t="s">
        <v>34</v>
      </c>
      <c r="D27" s="33">
        <v>8</v>
      </c>
      <c r="E27" s="1">
        <v>5</v>
      </c>
      <c r="F27" s="1">
        <v>9</v>
      </c>
      <c r="G27" s="1">
        <v>7</v>
      </c>
      <c r="H27" s="1">
        <v>7</v>
      </c>
      <c r="I27" s="1">
        <v>8</v>
      </c>
      <c r="J27" s="1">
        <v>9</v>
      </c>
      <c r="K27" s="1">
        <v>9</v>
      </c>
      <c r="L27" s="1">
        <v>6</v>
      </c>
      <c r="M27" s="1">
        <v>6</v>
      </c>
      <c r="N27" s="1">
        <f t="shared" si="1"/>
        <v>74</v>
      </c>
      <c r="O27" s="7">
        <f t="shared" si="2"/>
        <v>29.6</v>
      </c>
      <c r="P27" s="6"/>
      <c r="Q27" s="12"/>
      <c r="R27" s="8"/>
      <c r="S27" s="13"/>
    </row>
    <row r="28" spans="1:19">
      <c r="A28" s="3">
        <f t="shared" si="0"/>
        <v>18</v>
      </c>
      <c r="B28" s="16">
        <v>111619028</v>
      </c>
      <c r="C28" s="16" t="s">
        <v>35</v>
      </c>
      <c r="D28" s="1">
        <v>8</v>
      </c>
      <c r="E28" s="1">
        <v>7</v>
      </c>
      <c r="F28" s="1">
        <v>5</v>
      </c>
      <c r="G28" s="1">
        <v>5</v>
      </c>
      <c r="H28" s="1">
        <v>9</v>
      </c>
      <c r="I28" s="1">
        <v>8</v>
      </c>
      <c r="J28" s="1">
        <v>7</v>
      </c>
      <c r="K28" s="1">
        <v>7</v>
      </c>
      <c r="L28" s="1">
        <v>6</v>
      </c>
      <c r="M28" s="1">
        <v>6</v>
      </c>
      <c r="N28" s="1">
        <f t="shared" si="1"/>
        <v>68</v>
      </c>
      <c r="O28" s="7">
        <f t="shared" si="2"/>
        <v>27.200000000000003</v>
      </c>
      <c r="P28" s="6"/>
      <c r="Q28" s="12"/>
      <c r="R28" s="8"/>
      <c r="S28" s="13"/>
    </row>
    <row r="29" spans="1:19">
      <c r="A29" s="3">
        <f t="shared" si="0"/>
        <v>19</v>
      </c>
      <c r="B29" s="16">
        <v>111619030</v>
      </c>
      <c r="C29" s="16" t="s">
        <v>36</v>
      </c>
      <c r="D29" s="17">
        <v>7</v>
      </c>
      <c r="E29" s="17">
        <v>7</v>
      </c>
      <c r="F29" s="17">
        <v>7</v>
      </c>
      <c r="G29" s="17">
        <v>8</v>
      </c>
      <c r="H29" s="17">
        <v>7</v>
      </c>
      <c r="I29" s="17">
        <v>8</v>
      </c>
      <c r="J29" s="17">
        <v>7</v>
      </c>
      <c r="K29" s="17">
        <v>7</v>
      </c>
      <c r="L29" s="1">
        <v>6</v>
      </c>
      <c r="M29" s="1">
        <v>6</v>
      </c>
      <c r="N29" s="1">
        <f t="shared" si="1"/>
        <v>70</v>
      </c>
      <c r="O29" s="7">
        <f t="shared" si="2"/>
        <v>28</v>
      </c>
      <c r="P29" s="6"/>
      <c r="Q29" s="12"/>
      <c r="R29" s="8"/>
      <c r="S29" s="13"/>
    </row>
    <row r="30" spans="1:19">
      <c r="A30" s="18">
        <f t="shared" si="0"/>
        <v>20</v>
      </c>
      <c r="B30" s="19">
        <v>111619041</v>
      </c>
      <c r="C30" s="19" t="s">
        <v>37</v>
      </c>
      <c r="D30" s="20">
        <v>8</v>
      </c>
      <c r="E30" s="20">
        <v>7</v>
      </c>
      <c r="F30" s="20">
        <v>5</v>
      </c>
      <c r="G30" s="20">
        <v>8</v>
      </c>
      <c r="H30" s="20">
        <v>7</v>
      </c>
      <c r="I30" s="20">
        <v>8</v>
      </c>
      <c r="J30" s="20">
        <v>7</v>
      </c>
      <c r="K30" s="20">
        <v>7</v>
      </c>
      <c r="L30" s="21">
        <v>6</v>
      </c>
      <c r="M30" s="21">
        <v>6</v>
      </c>
      <c r="N30" s="1">
        <f t="shared" si="1"/>
        <v>69</v>
      </c>
      <c r="O30" s="7">
        <f t="shared" si="2"/>
        <v>27.6</v>
      </c>
      <c r="P30" s="22"/>
      <c r="Q30" s="23"/>
      <c r="R30" s="24"/>
      <c r="S30" s="25"/>
    </row>
    <row r="31" spans="1:19">
      <c r="A31" s="26">
        <f t="shared" si="0"/>
        <v>21</v>
      </c>
      <c r="B31" s="27">
        <v>111619202</v>
      </c>
      <c r="C31" s="27" t="s">
        <v>38</v>
      </c>
      <c r="D31" s="28">
        <v>8</v>
      </c>
      <c r="E31" s="28">
        <v>8</v>
      </c>
      <c r="F31" s="28">
        <v>7</v>
      </c>
      <c r="G31" s="28">
        <v>7</v>
      </c>
      <c r="H31" s="28">
        <v>9</v>
      </c>
      <c r="I31" s="28">
        <v>8</v>
      </c>
      <c r="J31" s="28">
        <v>7</v>
      </c>
      <c r="K31" s="28">
        <v>7</v>
      </c>
      <c r="L31" s="14">
        <v>7</v>
      </c>
      <c r="M31" s="14">
        <v>7</v>
      </c>
      <c r="N31" s="1">
        <f t="shared" si="1"/>
        <v>75</v>
      </c>
      <c r="O31" s="7">
        <f t="shared" si="2"/>
        <v>30</v>
      </c>
      <c r="P31" s="30"/>
      <c r="Q31" s="31"/>
      <c r="R31" s="32"/>
      <c r="S31" s="26"/>
    </row>
    <row r="32" spans="1:19">
      <c r="A32" s="26">
        <f t="shared" si="0"/>
        <v>22</v>
      </c>
      <c r="B32" s="27">
        <v>111619206</v>
      </c>
      <c r="C32" s="27" t="s">
        <v>39</v>
      </c>
      <c r="D32" s="28">
        <v>9</v>
      </c>
      <c r="E32" s="28">
        <v>8</v>
      </c>
      <c r="F32" s="28">
        <v>7</v>
      </c>
      <c r="G32" s="28">
        <v>7</v>
      </c>
      <c r="H32" s="28">
        <v>9</v>
      </c>
      <c r="I32" s="28">
        <v>8</v>
      </c>
      <c r="J32" s="28">
        <v>8</v>
      </c>
      <c r="K32" s="28">
        <v>8</v>
      </c>
      <c r="L32" s="14">
        <v>8</v>
      </c>
      <c r="M32" s="14">
        <v>7</v>
      </c>
      <c r="N32" s="1">
        <f t="shared" si="1"/>
        <v>79</v>
      </c>
      <c r="O32" s="7">
        <f t="shared" si="2"/>
        <v>31.6</v>
      </c>
      <c r="P32" s="30"/>
      <c r="Q32" s="31"/>
      <c r="R32" s="32"/>
      <c r="S32" s="26"/>
    </row>
    <row r="33" spans="1:19">
      <c r="A33" s="26">
        <f t="shared" si="0"/>
        <v>23</v>
      </c>
      <c r="B33" s="27">
        <v>111619211</v>
      </c>
      <c r="C33" s="27" t="s">
        <v>40</v>
      </c>
      <c r="D33" s="28">
        <v>8</v>
      </c>
      <c r="E33" s="28">
        <v>8</v>
      </c>
      <c r="F33" s="28">
        <v>7</v>
      </c>
      <c r="G33" s="28">
        <v>7</v>
      </c>
      <c r="H33" s="28">
        <v>9</v>
      </c>
      <c r="I33" s="28">
        <v>7</v>
      </c>
      <c r="J33" s="28">
        <v>8</v>
      </c>
      <c r="K33" s="28">
        <v>8</v>
      </c>
      <c r="L33" s="14">
        <v>8</v>
      </c>
      <c r="M33" s="14">
        <v>7</v>
      </c>
      <c r="N33" s="1">
        <f t="shared" si="1"/>
        <v>77</v>
      </c>
      <c r="O33" s="7">
        <f t="shared" si="2"/>
        <v>30.8</v>
      </c>
      <c r="P33" s="30"/>
      <c r="Q33" s="31"/>
      <c r="R33" s="32"/>
      <c r="S33" s="26"/>
    </row>
    <row r="34" spans="1:19">
      <c r="A34" s="26">
        <f t="shared" si="0"/>
        <v>24</v>
      </c>
      <c r="B34" s="27">
        <v>111619236</v>
      </c>
      <c r="C34" s="27" t="s">
        <v>41</v>
      </c>
      <c r="D34" s="28">
        <v>9</v>
      </c>
      <c r="E34" s="28">
        <v>8</v>
      </c>
      <c r="F34" s="28">
        <v>7</v>
      </c>
      <c r="G34" s="28">
        <v>7</v>
      </c>
      <c r="H34" s="28">
        <v>9</v>
      </c>
      <c r="I34" s="28">
        <v>8</v>
      </c>
      <c r="J34" s="28">
        <v>8</v>
      </c>
      <c r="K34" s="28">
        <v>8</v>
      </c>
      <c r="L34" s="14">
        <v>6</v>
      </c>
      <c r="M34" s="14">
        <v>6</v>
      </c>
      <c r="N34" s="1">
        <f t="shared" si="1"/>
        <v>76</v>
      </c>
      <c r="O34" s="7">
        <f t="shared" si="2"/>
        <v>30.400000000000002</v>
      </c>
      <c r="P34" s="30"/>
      <c r="Q34" s="31"/>
      <c r="R34" s="32"/>
      <c r="S34" s="26"/>
    </row>
    <row r="35" spans="1:19">
      <c r="A35" s="26">
        <f t="shared" si="0"/>
        <v>25</v>
      </c>
      <c r="B35" s="27">
        <v>111619272</v>
      </c>
      <c r="C35" s="27" t="s">
        <v>42</v>
      </c>
      <c r="D35" s="28">
        <v>9</v>
      </c>
      <c r="E35" s="28">
        <v>8</v>
      </c>
      <c r="F35" s="28">
        <v>7</v>
      </c>
      <c r="G35" s="28">
        <v>7</v>
      </c>
      <c r="H35" s="28">
        <v>9</v>
      </c>
      <c r="I35" s="28">
        <v>8</v>
      </c>
      <c r="J35" s="28">
        <v>7</v>
      </c>
      <c r="K35" s="28">
        <v>7</v>
      </c>
      <c r="L35" s="14">
        <v>8</v>
      </c>
      <c r="M35" s="14">
        <v>7</v>
      </c>
      <c r="N35" s="1">
        <f t="shared" si="1"/>
        <v>77</v>
      </c>
      <c r="O35" s="7">
        <f t="shared" si="2"/>
        <v>30.8</v>
      </c>
      <c r="P35" s="30"/>
      <c r="Q35" s="31"/>
      <c r="R35" s="32"/>
      <c r="S35" s="26"/>
    </row>
    <row r="36" spans="1:19">
      <c r="A36" s="26"/>
      <c r="B36" s="27"/>
      <c r="C36" s="27"/>
      <c r="D36" s="28"/>
      <c r="E36" s="28"/>
      <c r="F36" s="28"/>
      <c r="G36" s="28"/>
      <c r="H36" s="28"/>
      <c r="I36" s="28"/>
      <c r="J36" s="14"/>
      <c r="K36" s="14"/>
      <c r="L36" s="14"/>
      <c r="M36" s="14"/>
      <c r="N36" s="14"/>
      <c r="O36" s="34">
        <f>AVERAGE(O10:O35)</f>
        <v>30.646153846153847</v>
      </c>
      <c r="P36" s="30"/>
      <c r="Q36" s="31"/>
      <c r="R36" s="32"/>
      <c r="S36" s="26"/>
    </row>
    <row r="37" spans="1:19">
      <c r="A37" s="26"/>
      <c r="B37" s="27"/>
      <c r="C37" s="27"/>
      <c r="D37" s="28"/>
      <c r="E37" s="28"/>
      <c r="F37" s="28"/>
      <c r="G37" s="28"/>
      <c r="H37" s="28"/>
      <c r="I37" s="28"/>
      <c r="J37" s="14"/>
      <c r="K37" s="14"/>
      <c r="L37" s="14"/>
      <c r="M37" s="14"/>
      <c r="N37" s="14"/>
      <c r="O37" s="29"/>
      <c r="P37" s="30"/>
      <c r="Q37" s="31"/>
      <c r="R37" s="32"/>
      <c r="S37" s="26"/>
    </row>
    <row r="38" spans="1:19">
      <c r="A38" s="26"/>
      <c r="B38" s="27"/>
      <c r="C38" s="27"/>
      <c r="D38" s="28"/>
      <c r="E38" s="28"/>
      <c r="F38" s="28"/>
      <c r="G38" s="28"/>
      <c r="H38" s="28"/>
      <c r="I38" s="28"/>
      <c r="J38" s="14"/>
      <c r="K38" s="14"/>
      <c r="L38" s="14"/>
      <c r="M38" s="14"/>
      <c r="N38" s="14"/>
      <c r="O38" s="29"/>
      <c r="P38" s="30"/>
      <c r="Q38" s="31"/>
      <c r="R38" s="32"/>
      <c r="S38" s="26"/>
    </row>
    <row r="39" spans="1:19" ht="15" customHeight="1">
      <c r="A39" s="35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 t="s">
        <v>10</v>
      </c>
      <c r="P39" s="36"/>
      <c r="Q39" s="4"/>
      <c r="R39" s="5"/>
    </row>
    <row r="40" spans="1:19" ht="15" customHeight="1">
      <c r="A40" s="35" t="s">
        <v>11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12</v>
      </c>
      <c r="P40" s="36"/>
      <c r="Q40" s="4"/>
      <c r="R40" s="5"/>
    </row>
    <row r="42" spans="1:19" ht="15" customHeight="1"/>
    <row r="46" spans="1:19" ht="15" customHeight="1"/>
    <row r="48" spans="1:19" ht="15" customHeight="1"/>
    <row r="49" ht="45" customHeight="1"/>
    <row r="82" ht="15" customHeight="1"/>
    <row r="83" ht="15" customHeight="1"/>
  </sheetData>
  <mergeCells count="29">
    <mergeCell ref="S9:S10"/>
    <mergeCell ref="A1:B3"/>
    <mergeCell ref="C1:O1"/>
    <mergeCell ref="P1:R1"/>
    <mergeCell ref="C2:O2"/>
    <mergeCell ref="P2:R2"/>
    <mergeCell ref="C3:O3"/>
    <mergeCell ref="P3:R3"/>
    <mergeCell ref="A4:B4"/>
    <mergeCell ref="C4:O4"/>
    <mergeCell ref="P4:R4"/>
    <mergeCell ref="A5:C5"/>
    <mergeCell ref="D5:P5"/>
    <mergeCell ref="Q5:R5"/>
    <mergeCell ref="A6:C6"/>
    <mergeCell ref="D6:P6"/>
    <mergeCell ref="Q6:R6"/>
    <mergeCell ref="A7:C7"/>
    <mergeCell ref="D7:O7"/>
    <mergeCell ref="A8:R8"/>
    <mergeCell ref="P7:R7"/>
    <mergeCell ref="A40:N40"/>
    <mergeCell ref="O40:P40"/>
    <mergeCell ref="O39:P39"/>
    <mergeCell ref="A9:A10"/>
    <mergeCell ref="B9:B10"/>
    <mergeCell ref="C9:C10"/>
    <mergeCell ref="D9:M9"/>
    <mergeCell ref="A39:N3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2753</dc:creator>
  <cp:lastModifiedBy>2753</cp:lastModifiedBy>
  <cp:lastPrinted>2015-03-16T10:15:54Z</cp:lastPrinted>
  <dcterms:created xsi:type="dcterms:W3CDTF">2015-01-22T10:07:02Z</dcterms:created>
  <dcterms:modified xsi:type="dcterms:W3CDTF">2015-07-02T09:47:34Z</dcterms:modified>
</cp:coreProperties>
</file>