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E310 A" sheetId="2" r:id="rId1"/>
  </sheets>
  <calcPr calcId="124519"/>
</workbook>
</file>

<file path=xl/calcChain.xml><?xml version="1.0" encoding="utf-8"?>
<calcChain xmlns="http://schemas.openxmlformats.org/spreadsheetml/2006/main">
  <c r="Q51" i="2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T30" s="1"/>
  <c r="Q28"/>
  <c r="Q27"/>
  <c r="Q26"/>
  <c r="Q25"/>
  <c r="Q24"/>
  <c r="Q23"/>
  <c r="Q22"/>
  <c r="Q20"/>
  <c r="Q19"/>
  <c r="Q18"/>
  <c r="Q17"/>
  <c r="Q16"/>
  <c r="Q15"/>
  <c r="Q14"/>
  <c r="Q13"/>
  <c r="Q12"/>
  <c r="Q11"/>
  <c r="T41"/>
  <c r="T39"/>
  <c r="T36"/>
  <c r="T22"/>
  <c r="T19"/>
  <c r="T16"/>
  <c r="T15"/>
  <c r="S51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T23"/>
  <c r="P51"/>
  <c r="T51" s="1"/>
  <c r="P42"/>
  <c r="P41"/>
  <c r="P39"/>
  <c r="P36"/>
  <c r="P32"/>
  <c r="T32" s="1"/>
  <c r="P30"/>
  <c r="P23"/>
  <c r="P22"/>
  <c r="P19"/>
  <c r="P16"/>
  <c r="P15"/>
  <c r="O51"/>
  <c r="O49"/>
  <c r="P49" s="1"/>
  <c r="T49" s="1"/>
  <c r="O48"/>
  <c r="P48" s="1"/>
  <c r="O47"/>
  <c r="P47" s="1"/>
  <c r="T47" s="1"/>
  <c r="O46"/>
  <c r="P46" s="1"/>
  <c r="O45"/>
  <c r="P45" s="1"/>
  <c r="T45" s="1"/>
  <c r="O44"/>
  <c r="P44" s="1"/>
  <c r="O43"/>
  <c r="P43" s="1"/>
  <c r="T43" s="1"/>
  <c r="O42"/>
  <c r="O41"/>
  <c r="O40"/>
  <c r="P40" s="1"/>
  <c r="O39"/>
  <c r="O38"/>
  <c r="P38" s="1"/>
  <c r="O37"/>
  <c r="P37" s="1"/>
  <c r="T37" s="1"/>
  <c r="O36"/>
  <c r="O35"/>
  <c r="P35" s="1"/>
  <c r="T35" s="1"/>
  <c r="O34"/>
  <c r="P34" s="1"/>
  <c r="O33"/>
  <c r="P33" s="1"/>
  <c r="T33" s="1"/>
  <c r="O32"/>
  <c r="O31"/>
  <c r="P31" s="1"/>
  <c r="T31" s="1"/>
  <c r="O30"/>
  <c r="O29"/>
  <c r="P29" s="1"/>
  <c r="O28"/>
  <c r="P28" s="1"/>
  <c r="O27"/>
  <c r="P27" s="1"/>
  <c r="T27" s="1"/>
  <c r="O26"/>
  <c r="P26" s="1"/>
  <c r="O25"/>
  <c r="P25" s="1"/>
  <c r="T25" s="1"/>
  <c r="O24"/>
  <c r="P24" s="1"/>
  <c r="O23"/>
  <c r="O22"/>
  <c r="O21"/>
  <c r="P21" s="1"/>
  <c r="O20"/>
  <c r="P20" s="1"/>
  <c r="O19"/>
  <c r="O18"/>
  <c r="P18" s="1"/>
  <c r="O17"/>
  <c r="P17" s="1"/>
  <c r="T17" s="1"/>
  <c r="O16"/>
  <c r="O15"/>
  <c r="O14"/>
  <c r="P14" s="1"/>
  <c r="O13"/>
  <c r="P13" s="1"/>
  <c r="T13" s="1"/>
  <c r="O12"/>
  <c r="P12" s="1"/>
  <c r="O11"/>
  <c r="P11" s="1"/>
  <c r="Q29" l="1"/>
  <c r="T29" s="1"/>
  <c r="Q21"/>
  <c r="T21" s="1"/>
  <c r="T18"/>
  <c r="T42"/>
  <c r="T12"/>
  <c r="T20"/>
  <c r="T24"/>
  <c r="T28"/>
  <c r="T40"/>
  <c r="T44"/>
  <c r="T48"/>
  <c r="T14"/>
  <c r="T26"/>
  <c r="T34"/>
  <c r="T38"/>
  <c r="T46"/>
  <c r="T11"/>
</calcChain>
</file>

<file path=xl/sharedStrings.xml><?xml version="1.0" encoding="utf-8"?>
<sst xmlns="http://schemas.openxmlformats.org/spreadsheetml/2006/main" count="71" uniqueCount="70">
  <si>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</si>
  <si>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</si>
  <si>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</si>
  <si>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</si>
  <si>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</si>
  <si>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Course Code:</t>
    </r>
    <r>
      <rPr>
        <sz val="11"/>
        <color theme="1"/>
        <rFont val="Calibri"/>
        <family val="2"/>
        <scheme val="minor"/>
      </rPr>
      <t xml:space="preserve"> EE310</t>
    </r>
  </si>
  <si>
    <t>Contact:_____________________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</si>
  <si>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</si>
  <si>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</si>
  <si>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</si>
  <si>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</si>
  <si>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</si>
  <si>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</si>
  <si>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</si>
  <si>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</si>
  <si>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</si>
  <si>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</si>
  <si>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</si>
  <si>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SAYED IRFAN HAYDER</t>
  </si>
  <si>
    <t>SYED SHAHERYAR AHMED</t>
  </si>
  <si>
    <t>MUHAMMAD HURR</t>
  </si>
  <si>
    <t>SHOAIB ASGHAR</t>
  </si>
  <si>
    <t>KHADIJA BHATTI</t>
  </si>
  <si>
    <t>HABBA AABROO SHERDIL</t>
  </si>
  <si>
    <t>GHULAM MOHYUDIN</t>
  </si>
  <si>
    <t>MUHAMMAD NAUMAN RIAZ</t>
  </si>
  <si>
    <t>MUHAMMAD ZOHAIR AMMAR</t>
  </si>
  <si>
    <t>SYED YASIR ABBAS</t>
  </si>
  <si>
    <t>MUHAMMAD DANISH TAUQIR</t>
  </si>
  <si>
    <t>__________________</t>
  </si>
  <si>
    <t>Resourse Person</t>
  </si>
  <si>
    <t>_____________________</t>
  </si>
  <si>
    <t>Chairman / Chairperson</t>
  </si>
  <si>
    <r>
      <t>Semester:</t>
    </r>
    <r>
      <rPr>
        <sz val="11"/>
        <color theme="1"/>
        <rFont val="Calibri"/>
        <family val="2"/>
        <scheme val="minor"/>
      </rPr>
      <t xml:space="preserve"> Fall 2015</t>
    </r>
  </si>
  <si>
    <r>
      <t xml:space="preserve">Course Title: </t>
    </r>
    <r>
      <rPr>
        <sz val="11"/>
        <color theme="1"/>
        <rFont val="Calibri"/>
        <family val="2"/>
        <scheme val="minor"/>
      </rPr>
      <t>Probability and Statistics for Engineers</t>
    </r>
  </si>
  <si>
    <t>Section: C</t>
  </si>
  <si>
    <t xml:space="preserve">AHMED </t>
  </si>
  <si>
    <t>WAQAR ALI</t>
  </si>
  <si>
    <t>HUZAIFA TARIQ</t>
  </si>
  <si>
    <t>MUGHEES ZAHEEN</t>
  </si>
  <si>
    <t>ALI AHMAD</t>
  </si>
  <si>
    <t>ASAD TARIQ</t>
  </si>
  <si>
    <t>MUHAMMAD ALI</t>
  </si>
  <si>
    <t>MUNEEB AMEEN</t>
  </si>
  <si>
    <t>BILAL SHAHID</t>
  </si>
  <si>
    <t>MUHAMMAD AHMAD</t>
  </si>
  <si>
    <t>MUHAMMAD AKBER ABDUL REHMAN</t>
  </si>
  <si>
    <t>MUHAMMAD MUDDASSIR</t>
  </si>
  <si>
    <t>HASSAN ALI</t>
  </si>
  <si>
    <t>SHERAZ SAEED</t>
  </si>
  <si>
    <t>HAFSA RAFIQUE</t>
  </si>
  <si>
    <t>SOHAIB NAYYAR</t>
  </si>
  <si>
    <t>MUHAMMAD SHAHID IQBAL</t>
  </si>
  <si>
    <t>MUHAMMAD FARAZ SHAHID</t>
  </si>
  <si>
    <t>TALHA ZAHID BUTT</t>
  </si>
  <si>
    <t>ABDUL MUNIM</t>
  </si>
  <si>
    <t>ZOHAIB HASSAN</t>
  </si>
  <si>
    <t>MAHAD HUSSAIN CHISHTY</t>
  </si>
  <si>
    <t>FEHMY ABDUL MALIK</t>
  </si>
  <si>
    <t>MUHAMMAD TAJDAR ALAM</t>
  </si>
  <si>
    <t>TAHIR AHMAD MAKKY</t>
  </si>
  <si>
    <t>HAFIZ MUHAMMAD AUN SABIR</t>
  </si>
  <si>
    <t>USMAN SHARIF</t>
  </si>
  <si>
    <t>ABDULLAH ZAHEER</t>
  </si>
  <si>
    <t>MUHAMMAD ABUBAKAR</t>
  </si>
  <si>
    <t>Best</t>
  </si>
  <si>
    <t>Quiz/Asg</t>
  </si>
  <si>
    <t>Mid    Term</t>
  </si>
  <si>
    <r>
      <t>Resource Person</t>
    </r>
    <r>
      <rPr>
        <sz val="11"/>
        <color theme="1"/>
        <rFont val="Calibri"/>
        <family val="2"/>
        <scheme val="minor"/>
      </rPr>
      <t xml:space="preserve">: Faran Awais Butt </t>
    </r>
  </si>
  <si>
    <t xml:space="preserve">Email: faran.butt@umt.edu.pk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</si>
</sst>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66"/>
      <name val="Times New Roman"/>
      <family val="1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164" fontId="0" fillId="0" borderId="10" xfId="0" applyNumberFormat="1" applyBorder="1" applyAlignment="1">
      <alignment wrapText="1"/>
    </xf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18" fillId="0" borderId="17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0" fontId="0" fillId="33" borderId="0" xfId="0" applyFill="1"/>
    <xf numFmtId="0" fontId="0" fillId="33" borderId="0" xfId="0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1" fontId="0" fillId="0" borderId="10" xfId="0" applyNumberFormat="1" applyBorder="1" applyAlignment="1">
      <alignment wrapText="1"/>
    </xf>
    <xf numFmtId="0" fontId="19" fillId="33" borderId="15" xfId="0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showGridLines="0" tabSelected="1" topLeftCell="A9" workbookViewId="0">
      <selection activeCell="F29" sqref="F29"/>
    </sheetView>
  </sheetViews>
  <sheetFormatPr defaultRowHeight="15"/>
  <cols>
    <col min="1" max="1" width="7.28515625" customWidth="1"/>
    <col min="2" max="2" width="12.5703125" customWidth="1"/>
    <col min="3" max="3" width="31.5703125" customWidth="1"/>
    <col min="4" max="4" width="5.42578125" style="12" customWidth="1"/>
    <col min="5" max="5" width="5.7109375" style="12" customWidth="1"/>
    <col min="6" max="6" width="4.7109375" style="12" customWidth="1"/>
    <col min="7" max="7" width="3.7109375" style="12" customWidth="1"/>
    <col min="8" max="8" width="6.28515625" style="12" customWidth="1"/>
    <col min="9" max="9" width="5.85546875" style="12" customWidth="1"/>
    <col min="10" max="10" width="7" style="12" customWidth="1"/>
    <col min="11" max="11" width="4.5703125" style="12" customWidth="1"/>
    <col min="12" max="12" width="4.28515625" style="12" customWidth="1"/>
    <col min="13" max="13" width="6.85546875" style="12" customWidth="1"/>
    <col min="14" max="14" width="4.85546875" style="12" customWidth="1"/>
    <col min="15" max="15" width="6.42578125" style="12" customWidth="1"/>
    <col min="16" max="16" width="4.85546875" style="12" customWidth="1"/>
    <col min="17" max="17" width="6.140625" customWidth="1"/>
    <col min="18" max="18" width="6.28515625" style="12" customWidth="1"/>
    <col min="19" max="19" width="5.7109375" style="12" customWidth="1"/>
    <col min="20" max="20" width="9.5703125" customWidth="1"/>
    <col min="21" max="21" width="6.85546875" customWidth="1"/>
    <col min="22" max="22" width="8.28515625" customWidth="1"/>
    <col min="23" max="23" width="7.140625" customWidth="1"/>
  </cols>
  <sheetData>
    <row r="1" spans="1:23" ht="22.5" customHeight="1">
      <c r="A1" s="20"/>
      <c r="B1" s="20"/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3"/>
      <c r="P1" s="13"/>
      <c r="Q1" s="29" t="s">
        <v>1</v>
      </c>
      <c r="R1" s="29"/>
      <c r="S1" s="29"/>
      <c r="T1" s="29"/>
      <c r="U1" s="29"/>
      <c r="V1" s="29"/>
      <c r="W1" s="29"/>
    </row>
    <row r="2" spans="1:23" ht="17.25" customHeight="1">
      <c r="A2" s="20"/>
      <c r="B2" s="20"/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4"/>
      <c r="P2" s="14"/>
      <c r="Q2" s="29" t="s">
        <v>3</v>
      </c>
      <c r="R2" s="29"/>
      <c r="S2" s="29"/>
      <c r="T2" s="29"/>
      <c r="U2" s="29"/>
      <c r="V2" s="29"/>
      <c r="W2" s="29"/>
    </row>
    <row r="3" spans="1:23" ht="19.5" customHeight="1">
      <c r="A3" s="20"/>
      <c r="B3" s="20"/>
      <c r="C3" s="30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4"/>
      <c r="P3" s="14"/>
      <c r="Q3" s="29" t="s">
        <v>33</v>
      </c>
      <c r="R3" s="29"/>
      <c r="S3" s="29"/>
      <c r="T3" s="29"/>
      <c r="U3" s="29"/>
      <c r="V3" s="29"/>
      <c r="W3" s="29"/>
    </row>
    <row r="4" spans="1:23" ht="24.75" customHeight="1">
      <c r="A4" s="20"/>
      <c r="B4" s="2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3"/>
      <c r="P4" s="13"/>
      <c r="Q4" s="20"/>
      <c r="R4" s="20"/>
      <c r="S4" s="20"/>
      <c r="T4" s="20"/>
      <c r="U4" s="20"/>
      <c r="V4" s="20"/>
      <c r="W4" s="20"/>
    </row>
    <row r="5" spans="1:23">
      <c r="A5" s="27" t="s">
        <v>5</v>
      </c>
      <c r="B5" s="27"/>
      <c r="C5" s="27"/>
      <c r="D5" s="27" t="s">
        <v>34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9" t="s">
        <v>35</v>
      </c>
      <c r="V5" s="29"/>
      <c r="W5" s="29"/>
    </row>
    <row r="6" spans="1:2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0"/>
      <c r="V6" s="20"/>
      <c r="W6" s="20"/>
    </row>
    <row r="7" spans="1:23">
      <c r="A7" s="27" t="s">
        <v>68</v>
      </c>
      <c r="B7" s="27"/>
      <c r="C7" s="27"/>
      <c r="D7" s="27"/>
      <c r="E7" s="27"/>
      <c r="F7" s="27"/>
      <c r="G7" s="27"/>
      <c r="H7" s="27"/>
      <c r="I7" s="27" t="s">
        <v>6</v>
      </c>
      <c r="J7" s="27"/>
      <c r="K7" s="27"/>
      <c r="L7" s="27"/>
      <c r="M7" s="27"/>
      <c r="N7" s="27"/>
      <c r="O7" s="27"/>
      <c r="P7" s="27"/>
      <c r="Q7" s="27"/>
      <c r="R7" s="27" t="s">
        <v>69</v>
      </c>
      <c r="S7" s="27"/>
      <c r="T7" s="27"/>
      <c r="U7" s="27"/>
      <c r="V7" s="27"/>
      <c r="W7" s="27"/>
    </row>
    <row r="8" spans="1:2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36.75" customHeight="1">
      <c r="A9" s="22" t="s">
        <v>7</v>
      </c>
      <c r="B9" s="22" t="s">
        <v>8</v>
      </c>
      <c r="C9" s="22" t="s">
        <v>9</v>
      </c>
      <c r="D9" s="24" t="s">
        <v>10</v>
      </c>
      <c r="E9" s="25"/>
      <c r="F9" s="25"/>
      <c r="G9" s="25"/>
      <c r="H9" s="25"/>
      <c r="I9" s="24" t="s">
        <v>12</v>
      </c>
      <c r="J9" s="25"/>
      <c r="K9" s="25"/>
      <c r="L9" s="25"/>
      <c r="M9" s="25"/>
      <c r="N9" s="26"/>
      <c r="O9" s="16" t="s">
        <v>11</v>
      </c>
      <c r="P9" s="16" t="s">
        <v>65</v>
      </c>
      <c r="Q9" s="17" t="s">
        <v>66</v>
      </c>
      <c r="R9" s="18" t="s">
        <v>13</v>
      </c>
      <c r="S9" s="18" t="s">
        <v>67</v>
      </c>
      <c r="T9" s="17" t="s">
        <v>14</v>
      </c>
      <c r="U9" s="17" t="s">
        <v>15</v>
      </c>
      <c r="V9" s="17" t="s">
        <v>16</v>
      </c>
      <c r="W9" s="22" t="s">
        <v>17</v>
      </c>
    </row>
    <row r="10" spans="1:23" ht="15.75" thickBot="1">
      <c r="A10" s="23"/>
      <c r="B10" s="23"/>
      <c r="C10" s="23"/>
      <c r="D10" s="10">
        <v>10</v>
      </c>
      <c r="E10" s="10">
        <v>10</v>
      </c>
      <c r="F10" s="10">
        <v>10</v>
      </c>
      <c r="G10" s="10">
        <v>10</v>
      </c>
      <c r="H10" s="10">
        <v>10</v>
      </c>
      <c r="I10" s="10">
        <v>10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110</v>
      </c>
      <c r="P10" s="10">
        <v>80</v>
      </c>
      <c r="Q10" s="1">
        <v>25</v>
      </c>
      <c r="R10" s="10">
        <v>40</v>
      </c>
      <c r="S10" s="10">
        <v>25</v>
      </c>
      <c r="T10" s="1"/>
      <c r="U10" s="1"/>
      <c r="V10" s="1"/>
      <c r="W10" s="23"/>
    </row>
    <row r="11" spans="1:23" ht="15.75" thickBot="1">
      <c r="A11" s="2">
        <v>1</v>
      </c>
      <c r="B11" s="5">
        <v>12017019003</v>
      </c>
      <c r="C11" s="6" t="s">
        <v>36</v>
      </c>
      <c r="D11" s="11">
        <v>0.5</v>
      </c>
      <c r="E11" s="11">
        <v>10</v>
      </c>
      <c r="F11" s="11">
        <v>10</v>
      </c>
      <c r="G11" s="11">
        <v>4.5</v>
      </c>
      <c r="H11" s="11">
        <v>1</v>
      </c>
      <c r="I11" s="11">
        <v>0.5</v>
      </c>
      <c r="J11" s="11">
        <v>9</v>
      </c>
      <c r="K11" s="11">
        <v>10</v>
      </c>
      <c r="L11" s="11">
        <v>7.5</v>
      </c>
      <c r="M11" s="11">
        <v>10</v>
      </c>
      <c r="N11" s="11">
        <v>0</v>
      </c>
      <c r="O11" s="11">
        <f>SUM(D11:N11)</f>
        <v>63</v>
      </c>
      <c r="P11" s="11">
        <f>O11-SMALL(D11:N11,1)-SMALL(D11:N11,2)-SMALL(D11:N11,3)</f>
        <v>62</v>
      </c>
      <c r="Q11" s="4">
        <f>P11/80*25</f>
        <v>19.375</v>
      </c>
      <c r="R11" s="11">
        <v>32.5</v>
      </c>
      <c r="S11" s="11">
        <f>R11/40*25</f>
        <v>20.3125</v>
      </c>
      <c r="T11" s="15">
        <f>Q11+S11</f>
        <v>39.6875</v>
      </c>
      <c r="U11" s="4"/>
      <c r="V11" s="4"/>
      <c r="W11" s="1"/>
    </row>
    <row r="12" spans="1:23" ht="15.75" thickBot="1">
      <c r="A12" s="2">
        <v>2</v>
      </c>
      <c r="B12" s="7">
        <v>12017019008</v>
      </c>
      <c r="C12" s="8" t="s">
        <v>37</v>
      </c>
      <c r="D12" s="11">
        <v>5.5</v>
      </c>
      <c r="E12" s="11">
        <v>0</v>
      </c>
      <c r="F12" s="11">
        <v>0</v>
      </c>
      <c r="G12" s="11">
        <v>2</v>
      </c>
      <c r="H12" s="11">
        <v>0</v>
      </c>
      <c r="I12" s="11">
        <v>1.5</v>
      </c>
      <c r="J12" s="11">
        <v>0</v>
      </c>
      <c r="K12" s="11">
        <v>5</v>
      </c>
      <c r="L12" s="11">
        <v>2.5</v>
      </c>
      <c r="M12" s="11">
        <v>0</v>
      </c>
      <c r="N12" s="11">
        <v>6</v>
      </c>
      <c r="O12" s="11">
        <f t="shared" ref="O12:O51" si="0">SUM(D12:N12)</f>
        <v>22.5</v>
      </c>
      <c r="P12" s="11">
        <f t="shared" ref="P12:P51" si="1">O12-SMALL(D12:N12,1)-SMALL(D12:N12,2)-SMALL(D12:N12,3)</f>
        <v>22.5</v>
      </c>
      <c r="Q12" s="4">
        <f t="shared" ref="Q12:Q51" si="2">P12/80*25</f>
        <v>7.03125</v>
      </c>
      <c r="R12" s="11">
        <v>6</v>
      </c>
      <c r="S12" s="11">
        <f t="shared" ref="S12:S51" si="3">R12/40*25</f>
        <v>3.75</v>
      </c>
      <c r="T12" s="15">
        <f t="shared" ref="T12:T51" si="4">Q12+S12</f>
        <v>10.78125</v>
      </c>
      <c r="U12" s="4"/>
      <c r="V12" s="4"/>
      <c r="W12" s="1"/>
    </row>
    <row r="13" spans="1:23" ht="15.75" thickBot="1">
      <c r="A13" s="2">
        <v>3</v>
      </c>
      <c r="B13" s="7">
        <v>12017019020</v>
      </c>
      <c r="C13" s="8" t="s">
        <v>38</v>
      </c>
      <c r="D13" s="11">
        <v>0</v>
      </c>
      <c r="E13" s="11">
        <v>2</v>
      </c>
      <c r="F13" s="11">
        <v>0.5</v>
      </c>
      <c r="G13" s="11">
        <v>0.5</v>
      </c>
      <c r="H13" s="11">
        <v>0</v>
      </c>
      <c r="I13" s="11">
        <v>0</v>
      </c>
      <c r="J13" s="11">
        <v>0.5</v>
      </c>
      <c r="K13" s="11">
        <v>0.5</v>
      </c>
      <c r="L13" s="11">
        <v>2</v>
      </c>
      <c r="M13" s="11">
        <v>1.5</v>
      </c>
      <c r="N13" s="11">
        <v>0</v>
      </c>
      <c r="O13" s="11">
        <f t="shared" si="0"/>
        <v>7.5</v>
      </c>
      <c r="P13" s="11">
        <f t="shared" si="1"/>
        <v>7.5</v>
      </c>
      <c r="Q13" s="4">
        <f t="shared" si="2"/>
        <v>2.34375</v>
      </c>
      <c r="R13" s="11">
        <v>14</v>
      </c>
      <c r="S13" s="11">
        <f t="shared" si="3"/>
        <v>8.75</v>
      </c>
      <c r="T13" s="15">
        <f t="shared" si="4"/>
        <v>11.09375</v>
      </c>
      <c r="U13" s="4"/>
      <c r="V13" s="4"/>
      <c r="W13" s="1"/>
    </row>
    <row r="14" spans="1:23" ht="15.75" thickBot="1">
      <c r="A14" s="2">
        <v>4</v>
      </c>
      <c r="B14" s="7">
        <v>12017019022</v>
      </c>
      <c r="C14" s="8" t="s">
        <v>39</v>
      </c>
      <c r="D14" s="11">
        <v>7</v>
      </c>
      <c r="E14" s="11">
        <v>0</v>
      </c>
      <c r="F14" s="11">
        <v>7</v>
      </c>
      <c r="G14" s="11">
        <v>3.5</v>
      </c>
      <c r="H14" s="11">
        <v>6.5</v>
      </c>
      <c r="I14" s="11">
        <v>7</v>
      </c>
      <c r="J14" s="11">
        <v>0</v>
      </c>
      <c r="K14" s="11">
        <v>10</v>
      </c>
      <c r="L14" s="11">
        <v>7</v>
      </c>
      <c r="M14" s="11">
        <v>10</v>
      </c>
      <c r="N14" s="11">
        <v>9.5</v>
      </c>
      <c r="O14" s="11">
        <f t="shared" si="0"/>
        <v>67.5</v>
      </c>
      <c r="P14" s="11">
        <f t="shared" si="1"/>
        <v>64</v>
      </c>
      <c r="Q14" s="4">
        <f t="shared" si="2"/>
        <v>20</v>
      </c>
      <c r="R14" s="11">
        <v>37.5</v>
      </c>
      <c r="S14" s="11">
        <f t="shared" si="3"/>
        <v>23.4375</v>
      </c>
      <c r="T14" s="15">
        <f t="shared" si="4"/>
        <v>43.4375</v>
      </c>
      <c r="U14" s="4"/>
      <c r="V14" s="4"/>
      <c r="W14" s="1"/>
    </row>
    <row r="15" spans="1:23" ht="15.75" thickBot="1">
      <c r="A15" s="2">
        <v>5</v>
      </c>
      <c r="B15" s="7">
        <v>12017019024</v>
      </c>
      <c r="C15" s="8" t="s">
        <v>40</v>
      </c>
      <c r="D15" s="11">
        <v>3</v>
      </c>
      <c r="E15" s="11">
        <v>2</v>
      </c>
      <c r="F15" s="11">
        <v>5</v>
      </c>
      <c r="G15" s="11">
        <v>0.5</v>
      </c>
      <c r="H15" s="11">
        <v>1</v>
      </c>
      <c r="I15" s="11">
        <v>1</v>
      </c>
      <c r="J15" s="11">
        <v>9.5</v>
      </c>
      <c r="K15" s="11">
        <v>0.5</v>
      </c>
      <c r="L15" s="11">
        <v>0.5</v>
      </c>
      <c r="M15" s="11">
        <v>3</v>
      </c>
      <c r="N15" s="11">
        <v>6</v>
      </c>
      <c r="O15" s="11">
        <f t="shared" si="0"/>
        <v>32</v>
      </c>
      <c r="P15" s="11">
        <f t="shared" si="1"/>
        <v>30.5</v>
      </c>
      <c r="Q15" s="4">
        <f t="shared" si="2"/>
        <v>9.53125</v>
      </c>
      <c r="R15" s="11">
        <v>22.5</v>
      </c>
      <c r="S15" s="11">
        <f t="shared" si="3"/>
        <v>14.0625</v>
      </c>
      <c r="T15" s="15">
        <f t="shared" si="4"/>
        <v>23.59375</v>
      </c>
      <c r="U15" s="4"/>
      <c r="V15" s="4"/>
      <c r="W15" s="1"/>
    </row>
    <row r="16" spans="1:23" ht="15.75" thickBot="1">
      <c r="A16" s="2">
        <v>6</v>
      </c>
      <c r="B16" s="7">
        <v>12017019028</v>
      </c>
      <c r="C16" s="8" t="s">
        <v>41</v>
      </c>
      <c r="D16" s="11">
        <v>5</v>
      </c>
      <c r="E16" s="11">
        <v>3</v>
      </c>
      <c r="F16" s="11">
        <v>10</v>
      </c>
      <c r="G16" s="11">
        <v>3.5</v>
      </c>
      <c r="H16" s="11">
        <v>1</v>
      </c>
      <c r="I16" s="11">
        <v>7</v>
      </c>
      <c r="J16" s="11">
        <v>10</v>
      </c>
      <c r="K16" s="11">
        <v>8</v>
      </c>
      <c r="L16" s="11">
        <v>2</v>
      </c>
      <c r="M16" s="11">
        <v>2</v>
      </c>
      <c r="N16" s="11">
        <v>9.5</v>
      </c>
      <c r="O16" s="11">
        <f t="shared" si="0"/>
        <v>61</v>
      </c>
      <c r="P16" s="11">
        <f t="shared" si="1"/>
        <v>56</v>
      </c>
      <c r="Q16" s="4">
        <f t="shared" si="2"/>
        <v>17.5</v>
      </c>
      <c r="R16" s="11">
        <v>20</v>
      </c>
      <c r="S16" s="11">
        <f t="shared" si="3"/>
        <v>12.5</v>
      </c>
      <c r="T16" s="15">
        <f t="shared" si="4"/>
        <v>30</v>
      </c>
      <c r="U16" s="4"/>
      <c r="V16" s="4"/>
      <c r="W16" s="1"/>
    </row>
    <row r="17" spans="1:23" ht="15.75" thickBot="1">
      <c r="A17" s="2">
        <v>7</v>
      </c>
      <c r="B17" s="7">
        <v>12017019029</v>
      </c>
      <c r="C17" s="8" t="s">
        <v>42</v>
      </c>
      <c r="D17" s="11">
        <v>6</v>
      </c>
      <c r="E17" s="11">
        <v>0</v>
      </c>
      <c r="F17" s="11">
        <v>4</v>
      </c>
      <c r="G17" s="11">
        <v>0</v>
      </c>
      <c r="H17" s="11">
        <v>1</v>
      </c>
      <c r="I17" s="11">
        <v>4</v>
      </c>
      <c r="J17" s="11">
        <v>0</v>
      </c>
      <c r="K17" s="11">
        <v>2</v>
      </c>
      <c r="L17" s="11">
        <v>0</v>
      </c>
      <c r="M17" s="11">
        <v>1</v>
      </c>
      <c r="N17" s="11">
        <v>0</v>
      </c>
      <c r="O17" s="11">
        <f t="shared" si="0"/>
        <v>18</v>
      </c>
      <c r="P17" s="11">
        <f t="shared" si="1"/>
        <v>18</v>
      </c>
      <c r="Q17" s="4">
        <f t="shared" si="2"/>
        <v>5.625</v>
      </c>
      <c r="R17" s="11">
        <v>1.5</v>
      </c>
      <c r="S17" s="11">
        <f t="shared" si="3"/>
        <v>0.9375</v>
      </c>
      <c r="T17" s="15">
        <f t="shared" si="4"/>
        <v>6.5625</v>
      </c>
      <c r="U17" s="4"/>
      <c r="V17" s="4"/>
      <c r="W17" s="1"/>
    </row>
    <row r="18" spans="1:23" ht="15.75" thickBot="1">
      <c r="A18" s="2">
        <v>8</v>
      </c>
      <c r="B18" s="7">
        <v>12017019033</v>
      </c>
      <c r="C18" s="8" t="s">
        <v>43</v>
      </c>
      <c r="D18" s="11">
        <v>0</v>
      </c>
      <c r="E18" s="11">
        <v>2.5</v>
      </c>
      <c r="F18" s="11">
        <v>3</v>
      </c>
      <c r="G18" s="11">
        <v>1</v>
      </c>
      <c r="H18" s="11">
        <v>0</v>
      </c>
      <c r="I18" s="11">
        <v>0</v>
      </c>
      <c r="J18" s="11">
        <v>4</v>
      </c>
      <c r="K18" s="11">
        <v>6</v>
      </c>
      <c r="L18" s="11">
        <v>5</v>
      </c>
      <c r="M18" s="11">
        <v>3</v>
      </c>
      <c r="N18" s="11">
        <v>8</v>
      </c>
      <c r="O18" s="11">
        <f t="shared" si="0"/>
        <v>32.5</v>
      </c>
      <c r="P18" s="11">
        <f t="shared" si="1"/>
        <v>32.5</v>
      </c>
      <c r="Q18" s="4">
        <f t="shared" si="2"/>
        <v>10.15625</v>
      </c>
      <c r="R18" s="11">
        <v>14</v>
      </c>
      <c r="S18" s="11">
        <f t="shared" si="3"/>
        <v>8.75</v>
      </c>
      <c r="T18" s="15">
        <f t="shared" si="4"/>
        <v>18.90625</v>
      </c>
      <c r="U18" s="4"/>
      <c r="V18" s="4"/>
      <c r="W18" s="1"/>
    </row>
    <row r="19" spans="1:23" ht="15.75" thickBot="1">
      <c r="A19" s="2">
        <v>9</v>
      </c>
      <c r="B19" s="7">
        <v>12017019037</v>
      </c>
      <c r="C19" s="8" t="s">
        <v>44</v>
      </c>
      <c r="D19" s="11">
        <v>4</v>
      </c>
      <c r="E19" s="11">
        <v>2</v>
      </c>
      <c r="F19" s="11">
        <v>4.5</v>
      </c>
      <c r="G19" s="11">
        <v>3.5</v>
      </c>
      <c r="H19" s="11">
        <v>6.5</v>
      </c>
      <c r="I19" s="11">
        <v>1.5</v>
      </c>
      <c r="J19" s="11">
        <v>10</v>
      </c>
      <c r="K19" s="11">
        <v>8</v>
      </c>
      <c r="L19" s="11">
        <v>0</v>
      </c>
      <c r="M19" s="11">
        <v>1.5</v>
      </c>
      <c r="N19" s="11">
        <v>9</v>
      </c>
      <c r="O19" s="11">
        <f t="shared" si="0"/>
        <v>50.5</v>
      </c>
      <c r="P19" s="11">
        <f t="shared" si="1"/>
        <v>47.5</v>
      </c>
      <c r="Q19" s="4">
        <f t="shared" si="2"/>
        <v>14.84375</v>
      </c>
      <c r="R19" s="11">
        <v>10</v>
      </c>
      <c r="S19" s="11">
        <f t="shared" si="3"/>
        <v>6.25</v>
      </c>
      <c r="T19" s="15">
        <f t="shared" si="4"/>
        <v>21.09375</v>
      </c>
      <c r="U19" s="4"/>
      <c r="V19" s="4"/>
      <c r="W19" s="1"/>
    </row>
    <row r="20" spans="1:23" ht="15.75" thickBot="1">
      <c r="A20" s="2">
        <v>10</v>
      </c>
      <c r="B20" s="7">
        <v>12017019038</v>
      </c>
      <c r="C20" s="8" t="s">
        <v>18</v>
      </c>
      <c r="D20" s="11">
        <v>5.5</v>
      </c>
      <c r="E20" s="11">
        <v>2</v>
      </c>
      <c r="F20" s="11">
        <v>6.5</v>
      </c>
      <c r="G20" s="11">
        <v>1.5</v>
      </c>
      <c r="H20" s="11">
        <v>0</v>
      </c>
      <c r="I20" s="11">
        <v>9</v>
      </c>
      <c r="J20" s="11">
        <v>10</v>
      </c>
      <c r="K20" s="11">
        <v>8</v>
      </c>
      <c r="L20" s="11">
        <v>0.5</v>
      </c>
      <c r="M20" s="11">
        <v>0</v>
      </c>
      <c r="N20" s="11">
        <v>8.5</v>
      </c>
      <c r="O20" s="11">
        <f t="shared" si="0"/>
        <v>51.5</v>
      </c>
      <c r="P20" s="11">
        <f t="shared" si="1"/>
        <v>51</v>
      </c>
      <c r="Q20" s="4">
        <f t="shared" si="2"/>
        <v>15.937499999999998</v>
      </c>
      <c r="R20" s="11">
        <v>7.5</v>
      </c>
      <c r="S20" s="11">
        <f t="shared" si="3"/>
        <v>4.6875</v>
      </c>
      <c r="T20" s="15">
        <f t="shared" si="4"/>
        <v>20.625</v>
      </c>
      <c r="U20" s="4"/>
      <c r="V20" s="4"/>
      <c r="W20" s="1"/>
    </row>
    <row r="21" spans="1:23" ht="15.75" thickBot="1">
      <c r="A21" s="2">
        <v>11</v>
      </c>
      <c r="B21" s="7">
        <v>12017019043</v>
      </c>
      <c r="C21" s="8" t="s">
        <v>19</v>
      </c>
      <c r="D21" s="11">
        <v>0</v>
      </c>
      <c r="E21" s="11">
        <v>10</v>
      </c>
      <c r="F21" s="11">
        <v>10</v>
      </c>
      <c r="G21" s="11">
        <v>0</v>
      </c>
      <c r="H21" s="11">
        <v>0</v>
      </c>
      <c r="I21" s="11">
        <v>0</v>
      </c>
      <c r="J21" s="11">
        <v>10</v>
      </c>
      <c r="K21" s="11">
        <v>9</v>
      </c>
      <c r="L21" s="11">
        <v>0</v>
      </c>
      <c r="M21" s="11">
        <v>4</v>
      </c>
      <c r="N21" s="11">
        <v>5</v>
      </c>
      <c r="O21" s="11">
        <f t="shared" si="0"/>
        <v>48</v>
      </c>
      <c r="P21" s="11">
        <f t="shared" si="1"/>
        <v>48</v>
      </c>
      <c r="Q21" s="4">
        <f t="shared" si="2"/>
        <v>15</v>
      </c>
      <c r="R21" s="11">
        <v>27.5</v>
      </c>
      <c r="S21" s="11">
        <f t="shared" si="3"/>
        <v>17.1875</v>
      </c>
      <c r="T21" s="15">
        <f t="shared" si="4"/>
        <v>32.1875</v>
      </c>
      <c r="U21" s="4"/>
      <c r="V21" s="4"/>
      <c r="W21" s="1"/>
    </row>
    <row r="22" spans="1:23" ht="15.75" thickBot="1">
      <c r="A22" s="2">
        <v>12</v>
      </c>
      <c r="B22" s="7">
        <v>12017019073</v>
      </c>
      <c r="C22" s="8" t="s">
        <v>45</v>
      </c>
      <c r="D22" s="11">
        <v>3</v>
      </c>
      <c r="E22" s="11">
        <v>5</v>
      </c>
      <c r="F22" s="11">
        <v>2</v>
      </c>
      <c r="G22" s="11">
        <v>1</v>
      </c>
      <c r="H22" s="11">
        <v>1</v>
      </c>
      <c r="I22" s="11">
        <v>2</v>
      </c>
      <c r="J22" s="11">
        <v>10</v>
      </c>
      <c r="K22" s="11">
        <v>10</v>
      </c>
      <c r="L22" s="11">
        <v>0</v>
      </c>
      <c r="M22" s="11">
        <v>2</v>
      </c>
      <c r="N22" s="11">
        <v>9</v>
      </c>
      <c r="O22" s="11">
        <f t="shared" si="0"/>
        <v>45</v>
      </c>
      <c r="P22" s="11">
        <f t="shared" si="1"/>
        <v>43</v>
      </c>
      <c r="Q22" s="4">
        <f t="shared" si="2"/>
        <v>13.4375</v>
      </c>
      <c r="R22" s="11">
        <v>15</v>
      </c>
      <c r="S22" s="11">
        <f t="shared" si="3"/>
        <v>9.375</v>
      </c>
      <c r="T22" s="15">
        <f t="shared" si="4"/>
        <v>22.8125</v>
      </c>
      <c r="U22" s="4"/>
      <c r="V22" s="4"/>
      <c r="W22" s="1"/>
    </row>
    <row r="23" spans="1:23" ht="15.75" thickBot="1">
      <c r="A23" s="2">
        <v>13</v>
      </c>
      <c r="B23" s="7">
        <v>12017019079</v>
      </c>
      <c r="C23" s="8" t="s">
        <v>46</v>
      </c>
      <c r="D23" s="11">
        <v>10</v>
      </c>
      <c r="E23" s="11">
        <v>0</v>
      </c>
      <c r="F23" s="11">
        <v>6</v>
      </c>
      <c r="G23" s="11">
        <v>3.5</v>
      </c>
      <c r="H23" s="11">
        <v>1</v>
      </c>
      <c r="I23" s="11">
        <v>10</v>
      </c>
      <c r="J23" s="11">
        <v>0</v>
      </c>
      <c r="K23" s="11">
        <v>0</v>
      </c>
      <c r="L23" s="11">
        <v>5</v>
      </c>
      <c r="M23" s="11">
        <v>10</v>
      </c>
      <c r="N23" s="11">
        <v>9.5</v>
      </c>
      <c r="O23" s="11">
        <f t="shared" si="0"/>
        <v>55</v>
      </c>
      <c r="P23" s="11">
        <f t="shared" si="1"/>
        <v>55</v>
      </c>
      <c r="Q23" s="4">
        <f t="shared" si="2"/>
        <v>17.1875</v>
      </c>
      <c r="R23" s="11">
        <v>11</v>
      </c>
      <c r="S23" s="11">
        <f t="shared" si="3"/>
        <v>6.8750000000000009</v>
      </c>
      <c r="T23" s="15">
        <f t="shared" si="4"/>
        <v>24.0625</v>
      </c>
      <c r="U23" s="4"/>
      <c r="V23" s="4"/>
      <c r="W23" s="1"/>
    </row>
    <row r="24" spans="1:23" ht="15.75" thickBot="1">
      <c r="A24" s="2">
        <v>14</v>
      </c>
      <c r="B24" s="7">
        <v>12017019081</v>
      </c>
      <c r="C24" s="8" t="s">
        <v>20</v>
      </c>
      <c r="D24" s="11">
        <v>8</v>
      </c>
      <c r="E24" s="11">
        <v>10</v>
      </c>
      <c r="F24" s="11">
        <v>10</v>
      </c>
      <c r="G24" s="11">
        <v>4</v>
      </c>
      <c r="H24" s="11">
        <v>0</v>
      </c>
      <c r="I24" s="11">
        <v>10</v>
      </c>
      <c r="J24" s="11">
        <v>9</v>
      </c>
      <c r="K24" s="11">
        <v>6.5</v>
      </c>
      <c r="L24" s="11">
        <v>3</v>
      </c>
      <c r="M24" s="11">
        <v>0</v>
      </c>
      <c r="N24" s="11">
        <v>5</v>
      </c>
      <c r="O24" s="11">
        <f t="shared" si="0"/>
        <v>65.5</v>
      </c>
      <c r="P24" s="11">
        <f t="shared" si="1"/>
        <v>62.5</v>
      </c>
      <c r="Q24" s="4">
        <f t="shared" si="2"/>
        <v>19.53125</v>
      </c>
      <c r="R24" s="11">
        <v>31</v>
      </c>
      <c r="S24" s="11">
        <f t="shared" si="3"/>
        <v>19.375</v>
      </c>
      <c r="T24" s="15">
        <f t="shared" si="4"/>
        <v>38.90625</v>
      </c>
      <c r="U24" s="4"/>
      <c r="V24" s="4"/>
      <c r="W24" s="1"/>
    </row>
    <row r="25" spans="1:23" ht="15.75" thickBot="1">
      <c r="A25" s="2">
        <v>15</v>
      </c>
      <c r="B25" s="7">
        <v>12017019082</v>
      </c>
      <c r="C25" s="8" t="s">
        <v>47</v>
      </c>
      <c r="D25" s="11">
        <v>6.5</v>
      </c>
      <c r="E25" s="11">
        <v>2</v>
      </c>
      <c r="F25" s="11">
        <v>10</v>
      </c>
      <c r="G25" s="11">
        <v>0.5</v>
      </c>
      <c r="H25" s="11">
        <v>0</v>
      </c>
      <c r="I25" s="11">
        <v>1</v>
      </c>
      <c r="J25" s="11">
        <v>9</v>
      </c>
      <c r="K25" s="11">
        <v>10</v>
      </c>
      <c r="L25" s="11">
        <v>2</v>
      </c>
      <c r="M25" s="11">
        <v>0</v>
      </c>
      <c r="N25" s="11">
        <v>5</v>
      </c>
      <c r="O25" s="11">
        <f t="shared" si="0"/>
        <v>46</v>
      </c>
      <c r="P25" s="11">
        <f t="shared" si="1"/>
        <v>45.5</v>
      </c>
      <c r="Q25" s="4">
        <f t="shared" si="2"/>
        <v>14.21875</v>
      </c>
      <c r="R25" s="11">
        <v>29.5</v>
      </c>
      <c r="S25" s="11">
        <f t="shared" si="3"/>
        <v>18.4375</v>
      </c>
      <c r="T25" s="15">
        <f t="shared" si="4"/>
        <v>32.65625</v>
      </c>
      <c r="U25" s="4"/>
      <c r="V25" s="4"/>
      <c r="W25" s="1"/>
    </row>
    <row r="26" spans="1:23" ht="15.75" thickBot="1">
      <c r="A26" s="2">
        <v>16</v>
      </c>
      <c r="B26" s="7">
        <v>12017019083</v>
      </c>
      <c r="C26" s="8" t="s">
        <v>48</v>
      </c>
      <c r="D26" s="11">
        <v>0</v>
      </c>
      <c r="E26" s="11">
        <v>2.5</v>
      </c>
      <c r="F26" s="11">
        <v>4</v>
      </c>
      <c r="G26" s="11">
        <v>0</v>
      </c>
      <c r="H26" s="11">
        <v>0</v>
      </c>
      <c r="I26" s="11">
        <v>0</v>
      </c>
      <c r="J26" s="11">
        <v>9</v>
      </c>
      <c r="K26" s="11">
        <v>10</v>
      </c>
      <c r="L26" s="11">
        <v>0</v>
      </c>
      <c r="M26" s="11">
        <v>0</v>
      </c>
      <c r="N26" s="11">
        <v>0</v>
      </c>
      <c r="O26" s="11">
        <f t="shared" si="0"/>
        <v>25.5</v>
      </c>
      <c r="P26" s="11">
        <f t="shared" si="1"/>
        <v>25.5</v>
      </c>
      <c r="Q26" s="4">
        <f t="shared" si="2"/>
        <v>7.9687499999999991</v>
      </c>
      <c r="R26" s="11">
        <v>5</v>
      </c>
      <c r="S26" s="11">
        <f t="shared" si="3"/>
        <v>3.125</v>
      </c>
      <c r="T26" s="15">
        <f t="shared" si="4"/>
        <v>11.09375</v>
      </c>
      <c r="U26" s="4"/>
      <c r="V26" s="4"/>
      <c r="W26" s="1"/>
    </row>
    <row r="27" spans="1:23" ht="15.75" thickBot="1">
      <c r="A27" s="2">
        <v>17</v>
      </c>
      <c r="B27" s="7">
        <v>12017019088</v>
      </c>
      <c r="C27" s="8" t="s">
        <v>49</v>
      </c>
      <c r="D27" s="11">
        <v>2</v>
      </c>
      <c r="E27" s="11">
        <v>10</v>
      </c>
      <c r="F27" s="11">
        <v>4</v>
      </c>
      <c r="G27" s="11">
        <v>0.5</v>
      </c>
      <c r="H27" s="11">
        <v>0</v>
      </c>
      <c r="I27" s="11">
        <v>3</v>
      </c>
      <c r="J27" s="11">
        <v>4</v>
      </c>
      <c r="K27" s="11">
        <v>0.5</v>
      </c>
      <c r="L27" s="11">
        <v>0</v>
      </c>
      <c r="M27" s="11">
        <v>0</v>
      </c>
      <c r="N27" s="11">
        <v>8</v>
      </c>
      <c r="O27" s="11">
        <f t="shared" si="0"/>
        <v>32</v>
      </c>
      <c r="P27" s="11">
        <f t="shared" si="1"/>
        <v>32</v>
      </c>
      <c r="Q27" s="4">
        <f t="shared" si="2"/>
        <v>10</v>
      </c>
      <c r="R27" s="11">
        <v>4</v>
      </c>
      <c r="S27" s="11">
        <f t="shared" si="3"/>
        <v>2.5</v>
      </c>
      <c r="T27" s="15">
        <f t="shared" si="4"/>
        <v>12.5</v>
      </c>
      <c r="U27" s="4"/>
      <c r="V27" s="4"/>
      <c r="W27" s="1"/>
    </row>
    <row r="28" spans="1:23" ht="15.75" thickBot="1">
      <c r="A28" s="2">
        <v>18</v>
      </c>
      <c r="B28" s="7">
        <v>12017019107</v>
      </c>
      <c r="C28" s="8" t="s">
        <v>21</v>
      </c>
      <c r="D28" s="11">
        <v>0</v>
      </c>
      <c r="E28" s="11">
        <v>3</v>
      </c>
      <c r="F28" s="11">
        <v>10</v>
      </c>
      <c r="G28" s="11">
        <v>0.5</v>
      </c>
      <c r="H28" s="11">
        <v>0</v>
      </c>
      <c r="I28" s="11">
        <v>0</v>
      </c>
      <c r="J28" s="11">
        <v>1</v>
      </c>
      <c r="K28" s="11">
        <v>7.5</v>
      </c>
      <c r="L28" s="11">
        <v>1</v>
      </c>
      <c r="M28" s="11">
        <v>0</v>
      </c>
      <c r="N28" s="11">
        <v>8</v>
      </c>
      <c r="O28" s="11">
        <f t="shared" si="0"/>
        <v>31</v>
      </c>
      <c r="P28" s="11">
        <f t="shared" si="1"/>
        <v>31</v>
      </c>
      <c r="Q28" s="4">
        <f t="shared" si="2"/>
        <v>9.6875</v>
      </c>
      <c r="R28" s="11">
        <v>17</v>
      </c>
      <c r="S28" s="11">
        <f t="shared" si="3"/>
        <v>10.625</v>
      </c>
      <c r="T28" s="15">
        <f t="shared" si="4"/>
        <v>20.3125</v>
      </c>
      <c r="U28" s="4"/>
      <c r="V28" s="4"/>
      <c r="W28" s="1"/>
    </row>
    <row r="29" spans="1:23" ht="15.75" thickBot="1">
      <c r="A29" s="2">
        <v>19</v>
      </c>
      <c r="B29" s="7">
        <v>12017019129</v>
      </c>
      <c r="C29" s="8" t="s">
        <v>36</v>
      </c>
      <c r="D29" s="11">
        <v>7</v>
      </c>
      <c r="E29" s="11">
        <v>10</v>
      </c>
      <c r="F29" s="11">
        <v>10</v>
      </c>
      <c r="G29" s="11">
        <v>0</v>
      </c>
      <c r="H29" s="11">
        <v>2</v>
      </c>
      <c r="I29" s="11">
        <v>8.5</v>
      </c>
      <c r="J29" s="11">
        <v>10</v>
      </c>
      <c r="K29" s="11">
        <v>8</v>
      </c>
      <c r="L29" s="11">
        <v>0</v>
      </c>
      <c r="M29" s="11">
        <v>10</v>
      </c>
      <c r="N29" s="11">
        <v>8</v>
      </c>
      <c r="O29" s="11">
        <f t="shared" si="0"/>
        <v>73.5</v>
      </c>
      <c r="P29" s="11">
        <f t="shared" si="1"/>
        <v>71.5</v>
      </c>
      <c r="Q29" s="4">
        <f t="shared" si="2"/>
        <v>22.34375</v>
      </c>
      <c r="R29" s="11">
        <v>26</v>
      </c>
      <c r="S29" s="11">
        <f t="shared" si="3"/>
        <v>16.25</v>
      </c>
      <c r="T29" s="15">
        <f t="shared" si="4"/>
        <v>38.59375</v>
      </c>
      <c r="U29" s="4"/>
      <c r="V29" s="4"/>
      <c r="W29" s="1"/>
    </row>
    <row r="30" spans="1:23" ht="15.75" thickBot="1">
      <c r="A30" s="2">
        <v>20</v>
      </c>
      <c r="B30" s="7">
        <v>12017019131</v>
      </c>
      <c r="C30" s="8" t="s">
        <v>22</v>
      </c>
      <c r="D30" s="11">
        <v>7</v>
      </c>
      <c r="E30" s="11">
        <v>10</v>
      </c>
      <c r="F30" s="11">
        <v>10</v>
      </c>
      <c r="G30" s="11">
        <v>7</v>
      </c>
      <c r="H30" s="11">
        <v>5</v>
      </c>
      <c r="I30" s="11">
        <v>10</v>
      </c>
      <c r="J30" s="11">
        <v>10</v>
      </c>
      <c r="K30" s="11">
        <v>8</v>
      </c>
      <c r="L30" s="11">
        <v>10</v>
      </c>
      <c r="M30" s="11">
        <v>1.5</v>
      </c>
      <c r="N30" s="11">
        <v>9.5</v>
      </c>
      <c r="O30" s="11">
        <f t="shared" si="0"/>
        <v>88</v>
      </c>
      <c r="P30" s="11">
        <f t="shared" si="1"/>
        <v>74.5</v>
      </c>
      <c r="Q30" s="4">
        <f t="shared" si="2"/>
        <v>23.28125</v>
      </c>
      <c r="R30" s="11">
        <v>24</v>
      </c>
      <c r="S30" s="11">
        <f t="shared" si="3"/>
        <v>15</v>
      </c>
      <c r="T30" s="15">
        <f t="shared" si="4"/>
        <v>38.28125</v>
      </c>
      <c r="U30" s="4"/>
      <c r="V30" s="4"/>
      <c r="W30" s="1"/>
    </row>
    <row r="31" spans="1:23" ht="15.75" thickBot="1">
      <c r="A31" s="2">
        <v>21</v>
      </c>
      <c r="B31" s="7">
        <v>12017019132</v>
      </c>
      <c r="C31" s="8" t="s">
        <v>50</v>
      </c>
      <c r="D31" s="11">
        <v>3.5</v>
      </c>
      <c r="E31" s="11">
        <v>2</v>
      </c>
      <c r="F31" s="11">
        <v>10</v>
      </c>
      <c r="G31" s="11">
        <v>1</v>
      </c>
      <c r="H31" s="11">
        <v>0</v>
      </c>
      <c r="I31" s="11">
        <v>7.5</v>
      </c>
      <c r="J31" s="11">
        <v>6</v>
      </c>
      <c r="K31" s="11">
        <v>5</v>
      </c>
      <c r="L31" s="11">
        <v>6</v>
      </c>
      <c r="M31" s="11">
        <v>1</v>
      </c>
      <c r="N31" s="11">
        <v>5</v>
      </c>
      <c r="O31" s="11">
        <f t="shared" si="0"/>
        <v>47</v>
      </c>
      <c r="P31" s="11">
        <f t="shared" si="1"/>
        <v>45</v>
      </c>
      <c r="Q31" s="4">
        <f t="shared" si="2"/>
        <v>14.0625</v>
      </c>
      <c r="R31" s="11">
        <v>16</v>
      </c>
      <c r="S31" s="11">
        <f t="shared" si="3"/>
        <v>10</v>
      </c>
      <c r="T31" s="15">
        <f t="shared" si="4"/>
        <v>24.0625</v>
      </c>
      <c r="U31" s="4"/>
      <c r="V31" s="4"/>
      <c r="W31" s="1"/>
    </row>
    <row r="32" spans="1:23" ht="15.75" thickBot="1">
      <c r="A32" s="2">
        <v>22</v>
      </c>
      <c r="B32" s="7">
        <v>12017019134</v>
      </c>
      <c r="C32" s="8" t="s">
        <v>51</v>
      </c>
      <c r="D32" s="11">
        <v>6</v>
      </c>
      <c r="E32" s="11">
        <v>0.5</v>
      </c>
      <c r="F32" s="11">
        <v>0</v>
      </c>
      <c r="G32" s="11">
        <v>5.5</v>
      </c>
      <c r="H32" s="11">
        <v>7.5</v>
      </c>
      <c r="I32" s="11">
        <v>2.5</v>
      </c>
      <c r="J32" s="11">
        <v>9</v>
      </c>
      <c r="K32" s="11">
        <v>0</v>
      </c>
      <c r="L32" s="11">
        <v>7</v>
      </c>
      <c r="M32" s="11">
        <v>3</v>
      </c>
      <c r="N32" s="11">
        <v>8.5</v>
      </c>
      <c r="O32" s="11">
        <f t="shared" si="0"/>
        <v>49.5</v>
      </c>
      <c r="P32" s="11">
        <f t="shared" si="1"/>
        <v>49</v>
      </c>
      <c r="Q32" s="4">
        <f t="shared" si="2"/>
        <v>15.312500000000002</v>
      </c>
      <c r="R32" s="11">
        <v>16.5</v>
      </c>
      <c r="S32" s="11">
        <f t="shared" si="3"/>
        <v>10.3125</v>
      </c>
      <c r="T32" s="15">
        <f t="shared" si="4"/>
        <v>25.625</v>
      </c>
      <c r="U32" s="4"/>
      <c r="V32" s="4"/>
      <c r="W32" s="1"/>
    </row>
    <row r="33" spans="1:23" ht="15.75" thickBot="1">
      <c r="A33" s="2">
        <v>23</v>
      </c>
      <c r="B33" s="7">
        <v>12017019147</v>
      </c>
      <c r="C33" s="8" t="s">
        <v>23</v>
      </c>
      <c r="D33" s="11">
        <v>7</v>
      </c>
      <c r="E33" s="11">
        <v>10</v>
      </c>
      <c r="F33" s="11">
        <v>6</v>
      </c>
      <c r="G33" s="11">
        <v>3</v>
      </c>
      <c r="H33" s="11">
        <v>0</v>
      </c>
      <c r="I33" s="11">
        <v>10</v>
      </c>
      <c r="J33" s="11">
        <v>10</v>
      </c>
      <c r="K33" s="11">
        <v>10</v>
      </c>
      <c r="L33" s="11">
        <v>8</v>
      </c>
      <c r="M33" s="11">
        <v>0</v>
      </c>
      <c r="N33" s="11">
        <v>6.5</v>
      </c>
      <c r="O33" s="11">
        <f t="shared" si="0"/>
        <v>70.5</v>
      </c>
      <c r="P33" s="11">
        <f t="shared" si="1"/>
        <v>67.5</v>
      </c>
      <c r="Q33" s="4">
        <f t="shared" si="2"/>
        <v>21.09375</v>
      </c>
      <c r="R33" s="11">
        <v>29.5</v>
      </c>
      <c r="S33" s="11">
        <f t="shared" si="3"/>
        <v>18.4375</v>
      </c>
      <c r="T33" s="15">
        <f t="shared" si="4"/>
        <v>39.53125</v>
      </c>
      <c r="U33" s="4"/>
      <c r="V33" s="4"/>
      <c r="W33" s="1"/>
    </row>
    <row r="34" spans="1:23" ht="15.75" thickBot="1">
      <c r="A34" s="2">
        <v>24</v>
      </c>
      <c r="B34" s="7">
        <v>12017019150</v>
      </c>
      <c r="C34" s="8" t="s">
        <v>24</v>
      </c>
      <c r="D34" s="11">
        <v>3</v>
      </c>
      <c r="E34" s="11">
        <v>0</v>
      </c>
      <c r="F34" s="11">
        <v>10</v>
      </c>
      <c r="G34" s="11">
        <v>0</v>
      </c>
      <c r="H34" s="11">
        <v>8</v>
      </c>
      <c r="I34" s="11">
        <v>10</v>
      </c>
      <c r="J34" s="11">
        <v>0</v>
      </c>
      <c r="K34" s="11">
        <v>10</v>
      </c>
      <c r="L34" s="11">
        <v>0</v>
      </c>
      <c r="M34" s="11">
        <v>2</v>
      </c>
      <c r="N34" s="11">
        <v>8.5</v>
      </c>
      <c r="O34" s="11">
        <f t="shared" si="0"/>
        <v>51.5</v>
      </c>
      <c r="P34" s="11">
        <f t="shared" si="1"/>
        <v>51.5</v>
      </c>
      <c r="Q34" s="4">
        <f t="shared" si="2"/>
        <v>16.09375</v>
      </c>
      <c r="R34" s="11">
        <v>18.5</v>
      </c>
      <c r="S34" s="11">
        <f t="shared" si="3"/>
        <v>11.5625</v>
      </c>
      <c r="T34" s="15">
        <f t="shared" si="4"/>
        <v>27.65625</v>
      </c>
      <c r="U34" s="4"/>
      <c r="V34" s="4"/>
      <c r="W34" s="1"/>
    </row>
    <row r="35" spans="1:23" ht="15.75" thickBot="1">
      <c r="A35" s="2">
        <v>25</v>
      </c>
      <c r="B35" s="7">
        <v>12017019172</v>
      </c>
      <c r="C35" s="8" t="s">
        <v>25</v>
      </c>
      <c r="D35" s="11">
        <v>0</v>
      </c>
      <c r="E35" s="11">
        <v>2</v>
      </c>
      <c r="F35" s="11">
        <v>9</v>
      </c>
      <c r="G35" s="11">
        <v>4.5</v>
      </c>
      <c r="H35" s="11">
        <v>1.5</v>
      </c>
      <c r="I35" s="11">
        <v>0</v>
      </c>
      <c r="J35" s="11">
        <v>9.5</v>
      </c>
      <c r="K35" s="11">
        <v>6</v>
      </c>
      <c r="L35" s="11">
        <v>5</v>
      </c>
      <c r="M35" s="11">
        <v>2</v>
      </c>
      <c r="N35" s="11">
        <v>9.5</v>
      </c>
      <c r="O35" s="11">
        <f t="shared" si="0"/>
        <v>49</v>
      </c>
      <c r="P35" s="11">
        <f t="shared" si="1"/>
        <v>47.5</v>
      </c>
      <c r="Q35" s="4">
        <f t="shared" si="2"/>
        <v>14.84375</v>
      </c>
      <c r="R35" s="11">
        <v>8</v>
      </c>
      <c r="S35" s="11">
        <f t="shared" si="3"/>
        <v>5</v>
      </c>
      <c r="T35" s="15">
        <f t="shared" si="4"/>
        <v>19.84375</v>
      </c>
      <c r="U35" s="4"/>
      <c r="V35" s="4"/>
      <c r="W35" s="1"/>
    </row>
    <row r="36" spans="1:23" ht="15.75" thickBot="1">
      <c r="A36" s="2">
        <v>26</v>
      </c>
      <c r="B36" s="7">
        <v>12017019174</v>
      </c>
      <c r="C36" s="8" t="s">
        <v>52</v>
      </c>
      <c r="D36" s="11">
        <v>7</v>
      </c>
      <c r="E36" s="11">
        <v>10</v>
      </c>
      <c r="F36" s="11">
        <v>10</v>
      </c>
      <c r="G36" s="11">
        <v>3</v>
      </c>
      <c r="H36" s="11">
        <v>6</v>
      </c>
      <c r="I36" s="11">
        <v>7</v>
      </c>
      <c r="J36" s="11">
        <v>10</v>
      </c>
      <c r="K36" s="11">
        <v>10</v>
      </c>
      <c r="L36" s="11">
        <v>0.5</v>
      </c>
      <c r="M36" s="11">
        <v>10</v>
      </c>
      <c r="N36" s="11">
        <v>9</v>
      </c>
      <c r="O36" s="11">
        <f t="shared" si="0"/>
        <v>82.5</v>
      </c>
      <c r="P36" s="11">
        <f t="shared" si="1"/>
        <v>73</v>
      </c>
      <c r="Q36" s="4">
        <f t="shared" si="2"/>
        <v>22.8125</v>
      </c>
      <c r="R36" s="11">
        <v>36.5</v>
      </c>
      <c r="S36" s="11">
        <f t="shared" si="3"/>
        <v>22.8125</v>
      </c>
      <c r="T36" s="15">
        <f t="shared" si="4"/>
        <v>45.625</v>
      </c>
      <c r="U36" s="4"/>
      <c r="V36" s="4"/>
      <c r="W36" s="1"/>
    </row>
    <row r="37" spans="1:23" ht="15.75" thickBot="1">
      <c r="A37" s="2">
        <v>27</v>
      </c>
      <c r="B37" s="7">
        <v>12017019177</v>
      </c>
      <c r="C37" s="8" t="s">
        <v>26</v>
      </c>
      <c r="D37" s="11">
        <v>5</v>
      </c>
      <c r="E37" s="11">
        <v>0</v>
      </c>
      <c r="F37" s="11">
        <v>7</v>
      </c>
      <c r="G37" s="11">
        <v>0.5</v>
      </c>
      <c r="H37" s="11">
        <v>0</v>
      </c>
      <c r="I37" s="11">
        <v>2.5</v>
      </c>
      <c r="J37" s="11">
        <v>0</v>
      </c>
      <c r="K37" s="11">
        <v>10</v>
      </c>
      <c r="L37" s="11">
        <v>0.5</v>
      </c>
      <c r="M37" s="11">
        <v>0</v>
      </c>
      <c r="N37" s="11">
        <v>8</v>
      </c>
      <c r="O37" s="11">
        <f t="shared" si="0"/>
        <v>33.5</v>
      </c>
      <c r="P37" s="11">
        <f t="shared" si="1"/>
        <v>33.5</v>
      </c>
      <c r="Q37" s="4">
        <f t="shared" si="2"/>
        <v>10.46875</v>
      </c>
      <c r="R37" s="11">
        <v>23.5</v>
      </c>
      <c r="S37" s="11">
        <f t="shared" si="3"/>
        <v>14.6875</v>
      </c>
      <c r="T37" s="15">
        <f t="shared" si="4"/>
        <v>25.15625</v>
      </c>
      <c r="U37" s="4"/>
      <c r="V37" s="4"/>
      <c r="W37" s="1"/>
    </row>
    <row r="38" spans="1:23" ht="15.75" thickBot="1">
      <c r="A38" s="2">
        <v>28</v>
      </c>
      <c r="B38" s="7">
        <v>12017019179</v>
      </c>
      <c r="C38" s="8" t="s">
        <v>53</v>
      </c>
      <c r="D38" s="11">
        <v>1.5</v>
      </c>
      <c r="E38" s="11">
        <v>2</v>
      </c>
      <c r="F38" s="11">
        <v>0.5</v>
      </c>
      <c r="G38" s="11">
        <v>4</v>
      </c>
      <c r="H38" s="11">
        <v>6.5</v>
      </c>
      <c r="I38" s="11">
        <v>10</v>
      </c>
      <c r="J38" s="11">
        <v>0</v>
      </c>
      <c r="K38" s="11">
        <v>0.5</v>
      </c>
      <c r="L38" s="11">
        <v>4</v>
      </c>
      <c r="M38" s="11">
        <v>0</v>
      </c>
      <c r="N38" s="11">
        <v>0</v>
      </c>
      <c r="O38" s="11">
        <f t="shared" si="0"/>
        <v>29</v>
      </c>
      <c r="P38" s="11">
        <f t="shared" si="1"/>
        <v>29</v>
      </c>
      <c r="Q38" s="4">
        <f t="shared" si="2"/>
        <v>9.0625</v>
      </c>
      <c r="R38" s="11">
        <v>8</v>
      </c>
      <c r="S38" s="11">
        <f t="shared" si="3"/>
        <v>5</v>
      </c>
      <c r="T38" s="15">
        <f t="shared" si="4"/>
        <v>14.0625</v>
      </c>
      <c r="U38" s="4"/>
      <c r="V38" s="4"/>
      <c r="W38" s="1"/>
    </row>
    <row r="39" spans="1:23" ht="15.75" thickBot="1">
      <c r="A39" s="2">
        <v>29</v>
      </c>
      <c r="B39" s="7">
        <v>12017019180</v>
      </c>
      <c r="C39" s="8" t="s">
        <v>54</v>
      </c>
      <c r="D39" s="11">
        <v>5</v>
      </c>
      <c r="E39" s="11">
        <v>10</v>
      </c>
      <c r="F39" s="11">
        <v>7</v>
      </c>
      <c r="G39" s="11">
        <v>3.5</v>
      </c>
      <c r="H39" s="11">
        <v>1</v>
      </c>
      <c r="I39" s="11">
        <v>1</v>
      </c>
      <c r="J39" s="11">
        <v>10</v>
      </c>
      <c r="K39" s="11">
        <v>5</v>
      </c>
      <c r="L39" s="11">
        <v>8.5</v>
      </c>
      <c r="M39" s="11">
        <v>1</v>
      </c>
      <c r="N39" s="11">
        <v>8</v>
      </c>
      <c r="O39" s="11">
        <f t="shared" si="0"/>
        <v>60</v>
      </c>
      <c r="P39" s="11">
        <f t="shared" si="1"/>
        <v>57</v>
      </c>
      <c r="Q39" s="4">
        <f t="shared" si="2"/>
        <v>17.8125</v>
      </c>
      <c r="R39" s="11">
        <v>11</v>
      </c>
      <c r="S39" s="11">
        <f t="shared" si="3"/>
        <v>6.8750000000000009</v>
      </c>
      <c r="T39" s="15">
        <f t="shared" si="4"/>
        <v>24.6875</v>
      </c>
      <c r="U39" s="4"/>
      <c r="V39" s="4"/>
      <c r="W39" s="1"/>
    </row>
    <row r="40" spans="1:23" ht="15.75" thickBot="1">
      <c r="A40" s="2">
        <v>30</v>
      </c>
      <c r="B40" s="7">
        <v>12017019187</v>
      </c>
      <c r="C40" s="8" t="s">
        <v>55</v>
      </c>
      <c r="D40" s="11">
        <v>10</v>
      </c>
      <c r="E40" s="11">
        <v>10</v>
      </c>
      <c r="F40" s="11">
        <v>10</v>
      </c>
      <c r="G40" s="11">
        <v>0</v>
      </c>
      <c r="H40" s="11">
        <v>2</v>
      </c>
      <c r="I40" s="11">
        <v>3</v>
      </c>
      <c r="J40" s="11">
        <v>10</v>
      </c>
      <c r="K40" s="11">
        <v>1</v>
      </c>
      <c r="L40" s="11">
        <v>0</v>
      </c>
      <c r="M40" s="11">
        <v>2</v>
      </c>
      <c r="N40" s="11">
        <v>0</v>
      </c>
      <c r="O40" s="11">
        <f t="shared" si="0"/>
        <v>48</v>
      </c>
      <c r="P40" s="11">
        <f t="shared" si="1"/>
        <v>48</v>
      </c>
      <c r="Q40" s="4">
        <f t="shared" si="2"/>
        <v>15</v>
      </c>
      <c r="R40" s="11">
        <v>7</v>
      </c>
      <c r="S40" s="11">
        <f t="shared" si="3"/>
        <v>4.375</v>
      </c>
      <c r="T40" s="15">
        <f t="shared" si="4"/>
        <v>19.375</v>
      </c>
      <c r="U40" s="4"/>
      <c r="V40" s="4"/>
      <c r="W40" s="1"/>
    </row>
    <row r="41" spans="1:23" ht="15.75" thickBot="1">
      <c r="A41" s="2">
        <v>31</v>
      </c>
      <c r="B41" s="7">
        <v>12017019204</v>
      </c>
      <c r="C41" s="8" t="s">
        <v>27</v>
      </c>
      <c r="D41" s="11">
        <v>3.5</v>
      </c>
      <c r="E41" s="11">
        <v>10</v>
      </c>
      <c r="F41" s="11">
        <v>9</v>
      </c>
      <c r="G41" s="11">
        <v>0.5</v>
      </c>
      <c r="H41" s="11">
        <v>0</v>
      </c>
      <c r="I41" s="11">
        <v>10</v>
      </c>
      <c r="J41" s="11">
        <v>9</v>
      </c>
      <c r="K41" s="11">
        <v>0</v>
      </c>
      <c r="L41" s="11">
        <v>0.5</v>
      </c>
      <c r="M41" s="11">
        <v>2</v>
      </c>
      <c r="N41" s="11">
        <v>8</v>
      </c>
      <c r="O41" s="11">
        <f t="shared" si="0"/>
        <v>52.5</v>
      </c>
      <c r="P41" s="11">
        <f t="shared" si="1"/>
        <v>52</v>
      </c>
      <c r="Q41" s="4">
        <f t="shared" si="2"/>
        <v>16.25</v>
      </c>
      <c r="R41" s="11">
        <v>15</v>
      </c>
      <c r="S41" s="11">
        <f t="shared" si="3"/>
        <v>9.375</v>
      </c>
      <c r="T41" s="15">
        <f t="shared" si="4"/>
        <v>25.625</v>
      </c>
      <c r="U41" s="4"/>
      <c r="V41" s="4"/>
      <c r="W41" s="1"/>
    </row>
    <row r="42" spans="1:23" ht="15.75" thickBot="1">
      <c r="A42" s="2">
        <v>32</v>
      </c>
      <c r="B42" s="7">
        <v>12017019213</v>
      </c>
      <c r="C42" s="8" t="s">
        <v>56</v>
      </c>
      <c r="D42" s="11">
        <v>0</v>
      </c>
      <c r="E42" s="11">
        <v>10</v>
      </c>
      <c r="F42" s="11">
        <v>10</v>
      </c>
      <c r="G42" s="11">
        <v>1</v>
      </c>
      <c r="H42" s="11">
        <v>3.5</v>
      </c>
      <c r="I42" s="11">
        <v>0</v>
      </c>
      <c r="J42" s="11">
        <v>9</v>
      </c>
      <c r="K42" s="11">
        <v>10</v>
      </c>
      <c r="L42" s="11">
        <v>1.5</v>
      </c>
      <c r="M42" s="11">
        <v>3</v>
      </c>
      <c r="N42" s="11">
        <v>9.5</v>
      </c>
      <c r="O42" s="11">
        <f t="shared" si="0"/>
        <v>57.5</v>
      </c>
      <c r="P42" s="11">
        <f t="shared" si="1"/>
        <v>56.5</v>
      </c>
      <c r="Q42" s="4">
        <f t="shared" si="2"/>
        <v>17.65625</v>
      </c>
      <c r="R42" s="11">
        <v>32</v>
      </c>
      <c r="S42" s="11">
        <f t="shared" si="3"/>
        <v>20</v>
      </c>
      <c r="T42" s="15">
        <f t="shared" si="4"/>
        <v>37.65625</v>
      </c>
      <c r="U42" s="4"/>
      <c r="V42" s="4"/>
      <c r="W42" s="1"/>
    </row>
    <row r="43" spans="1:23" ht="15.75" thickBot="1">
      <c r="A43" s="2">
        <v>33</v>
      </c>
      <c r="B43" s="7">
        <v>12017019214</v>
      </c>
      <c r="C43" s="8" t="s">
        <v>28</v>
      </c>
      <c r="D43" s="11">
        <v>0</v>
      </c>
      <c r="E43" s="11">
        <v>10</v>
      </c>
      <c r="F43" s="11">
        <v>4</v>
      </c>
      <c r="G43" s="11">
        <v>6</v>
      </c>
      <c r="H43" s="11">
        <v>1</v>
      </c>
      <c r="I43" s="11">
        <v>0</v>
      </c>
      <c r="J43" s="11">
        <v>8.5</v>
      </c>
      <c r="K43" s="11">
        <v>8.5</v>
      </c>
      <c r="L43" s="11">
        <v>0.5</v>
      </c>
      <c r="M43" s="11">
        <v>1</v>
      </c>
      <c r="N43" s="11">
        <v>5</v>
      </c>
      <c r="O43" s="11">
        <f t="shared" si="0"/>
        <v>44.5</v>
      </c>
      <c r="P43" s="11">
        <f t="shared" si="1"/>
        <v>44</v>
      </c>
      <c r="Q43" s="4">
        <f t="shared" si="2"/>
        <v>13.750000000000002</v>
      </c>
      <c r="R43" s="11">
        <v>25.5</v>
      </c>
      <c r="S43" s="11">
        <f t="shared" si="3"/>
        <v>15.937499999999998</v>
      </c>
      <c r="T43" s="15">
        <f t="shared" si="4"/>
        <v>29.6875</v>
      </c>
      <c r="U43" s="4"/>
      <c r="V43" s="4"/>
      <c r="W43" s="1"/>
    </row>
    <row r="44" spans="1:23" ht="15.75" thickBot="1">
      <c r="A44" s="2">
        <v>34</v>
      </c>
      <c r="B44" s="5">
        <v>12017019215</v>
      </c>
      <c r="C44" s="6" t="s">
        <v>59</v>
      </c>
      <c r="D44" s="11">
        <v>6</v>
      </c>
      <c r="E44" s="11">
        <v>0</v>
      </c>
      <c r="F44" s="11">
        <v>10</v>
      </c>
      <c r="G44" s="11">
        <v>1</v>
      </c>
      <c r="H44" s="11">
        <v>1</v>
      </c>
      <c r="I44" s="11">
        <v>8</v>
      </c>
      <c r="J44" s="11">
        <v>0</v>
      </c>
      <c r="K44" s="11">
        <v>6</v>
      </c>
      <c r="L44" s="11">
        <v>1</v>
      </c>
      <c r="M44" s="11">
        <v>3</v>
      </c>
      <c r="N44" s="11">
        <v>5</v>
      </c>
      <c r="O44" s="11">
        <f t="shared" si="0"/>
        <v>41</v>
      </c>
      <c r="P44" s="11">
        <f t="shared" si="1"/>
        <v>40</v>
      </c>
      <c r="Q44" s="4">
        <f t="shared" si="2"/>
        <v>12.5</v>
      </c>
      <c r="R44" s="11">
        <v>16.5</v>
      </c>
      <c r="S44" s="11">
        <f t="shared" si="3"/>
        <v>10.3125</v>
      </c>
      <c r="T44" s="15">
        <f t="shared" si="4"/>
        <v>22.8125</v>
      </c>
      <c r="U44" s="4"/>
      <c r="V44" s="4"/>
      <c r="W44" s="1"/>
    </row>
    <row r="45" spans="1:23" ht="15.75" thickBot="1">
      <c r="A45" s="2">
        <v>35</v>
      </c>
      <c r="B45" s="7">
        <v>12017019217</v>
      </c>
      <c r="C45" s="8" t="s">
        <v>60</v>
      </c>
      <c r="D45" s="11">
        <v>5</v>
      </c>
      <c r="E45" s="11">
        <v>3.5</v>
      </c>
      <c r="F45" s="11">
        <v>5</v>
      </c>
      <c r="G45" s="11">
        <v>0</v>
      </c>
      <c r="H45" s="11">
        <v>0.5</v>
      </c>
      <c r="I45" s="11">
        <v>9</v>
      </c>
      <c r="J45" s="11">
        <v>3</v>
      </c>
      <c r="K45" s="11">
        <v>3</v>
      </c>
      <c r="L45" s="11">
        <v>0</v>
      </c>
      <c r="M45" s="11">
        <v>3</v>
      </c>
      <c r="N45" s="11">
        <v>0</v>
      </c>
      <c r="O45" s="11">
        <f t="shared" si="0"/>
        <v>32</v>
      </c>
      <c r="P45" s="11">
        <f t="shared" si="1"/>
        <v>32</v>
      </c>
      <c r="Q45" s="4">
        <f t="shared" si="2"/>
        <v>10</v>
      </c>
      <c r="R45" s="11">
        <v>10.5</v>
      </c>
      <c r="S45" s="11">
        <f t="shared" si="3"/>
        <v>6.5625</v>
      </c>
      <c r="T45" s="15">
        <f t="shared" si="4"/>
        <v>16.5625</v>
      </c>
      <c r="U45" s="4"/>
      <c r="V45" s="4"/>
      <c r="W45" s="1"/>
    </row>
    <row r="46" spans="1:23" ht="15.75" thickBot="1">
      <c r="A46" s="2">
        <v>36</v>
      </c>
      <c r="B46" s="7">
        <v>12017019226</v>
      </c>
      <c r="C46" s="8" t="s">
        <v>61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f t="shared" si="0"/>
        <v>0</v>
      </c>
      <c r="P46" s="11">
        <f t="shared" si="1"/>
        <v>0</v>
      </c>
      <c r="Q46" s="4">
        <f t="shared" si="2"/>
        <v>0</v>
      </c>
      <c r="R46" s="11">
        <v>0</v>
      </c>
      <c r="S46" s="11">
        <f t="shared" si="3"/>
        <v>0</v>
      </c>
      <c r="T46" s="15">
        <f t="shared" si="4"/>
        <v>0</v>
      </c>
      <c r="U46" s="4"/>
      <c r="V46" s="4"/>
      <c r="W46" s="1"/>
    </row>
    <row r="47" spans="1:23" ht="15.75" thickBot="1">
      <c r="A47" s="2">
        <v>37</v>
      </c>
      <c r="B47" s="7">
        <v>12017019233</v>
      </c>
      <c r="C47" s="8" t="s">
        <v>62</v>
      </c>
      <c r="D47" s="11">
        <v>0</v>
      </c>
      <c r="E47" s="11">
        <v>4</v>
      </c>
      <c r="F47" s="11">
        <v>0</v>
      </c>
      <c r="G47" s="11">
        <v>0</v>
      </c>
      <c r="H47" s="11">
        <v>1</v>
      </c>
      <c r="I47" s="11">
        <v>0</v>
      </c>
      <c r="J47" s="11">
        <v>4</v>
      </c>
      <c r="K47" s="11">
        <v>0</v>
      </c>
      <c r="L47" s="11">
        <v>0</v>
      </c>
      <c r="M47" s="11">
        <v>1.5</v>
      </c>
      <c r="N47" s="11">
        <v>9.5</v>
      </c>
      <c r="O47" s="11">
        <f t="shared" si="0"/>
        <v>20</v>
      </c>
      <c r="P47" s="11">
        <f t="shared" si="1"/>
        <v>20</v>
      </c>
      <c r="Q47" s="4">
        <f t="shared" si="2"/>
        <v>6.25</v>
      </c>
      <c r="R47" s="11">
        <v>13</v>
      </c>
      <c r="S47" s="11">
        <f t="shared" si="3"/>
        <v>8.125</v>
      </c>
      <c r="T47" s="15">
        <f t="shared" si="4"/>
        <v>14.375</v>
      </c>
      <c r="U47" s="4"/>
      <c r="V47" s="4"/>
      <c r="W47" s="1"/>
    </row>
    <row r="48" spans="1:23" ht="15.75" thickBot="1">
      <c r="A48" s="2">
        <v>38</v>
      </c>
      <c r="B48" s="7">
        <v>12017019234</v>
      </c>
      <c r="C48" s="8" t="s">
        <v>63</v>
      </c>
      <c r="D48" s="11">
        <v>0.5</v>
      </c>
      <c r="E48" s="11">
        <v>6</v>
      </c>
      <c r="F48" s="11">
        <v>10</v>
      </c>
      <c r="G48" s="11">
        <v>0</v>
      </c>
      <c r="H48" s="11">
        <v>0.5</v>
      </c>
      <c r="I48" s="11">
        <v>1</v>
      </c>
      <c r="J48" s="11">
        <v>2</v>
      </c>
      <c r="K48" s="11">
        <v>6</v>
      </c>
      <c r="L48" s="11">
        <v>0</v>
      </c>
      <c r="M48" s="11">
        <v>0.5</v>
      </c>
      <c r="N48" s="11">
        <v>8.5</v>
      </c>
      <c r="O48" s="11">
        <f t="shared" si="0"/>
        <v>35</v>
      </c>
      <c r="P48" s="11">
        <f t="shared" si="1"/>
        <v>34.5</v>
      </c>
      <c r="Q48" s="4">
        <f t="shared" si="2"/>
        <v>10.78125</v>
      </c>
      <c r="R48" s="11">
        <v>13</v>
      </c>
      <c r="S48" s="11">
        <f t="shared" si="3"/>
        <v>8.125</v>
      </c>
      <c r="T48" s="15">
        <f t="shared" si="4"/>
        <v>18.90625</v>
      </c>
      <c r="U48" s="4"/>
      <c r="V48" s="4"/>
      <c r="W48" s="1"/>
    </row>
    <row r="49" spans="1:23" ht="15.75" thickBot="1">
      <c r="A49" s="2">
        <v>39</v>
      </c>
      <c r="B49" s="7">
        <v>111619050</v>
      </c>
      <c r="C49" s="8" t="s">
        <v>64</v>
      </c>
      <c r="D49" s="11">
        <v>0</v>
      </c>
      <c r="E49" s="11">
        <v>0</v>
      </c>
      <c r="F49" s="11">
        <v>0</v>
      </c>
      <c r="G49" s="11">
        <v>0.5</v>
      </c>
      <c r="H49" s="11">
        <v>0</v>
      </c>
      <c r="I49" s="11">
        <v>0</v>
      </c>
      <c r="J49" s="11">
        <v>0</v>
      </c>
      <c r="K49" s="11">
        <v>0</v>
      </c>
      <c r="L49" s="11">
        <v>0.5</v>
      </c>
      <c r="M49" s="11">
        <v>0</v>
      </c>
      <c r="N49" s="11">
        <v>0</v>
      </c>
      <c r="O49" s="11">
        <f t="shared" si="0"/>
        <v>1</v>
      </c>
      <c r="P49" s="11">
        <f t="shared" si="1"/>
        <v>1</v>
      </c>
      <c r="Q49" s="4">
        <f t="shared" si="2"/>
        <v>0.3125</v>
      </c>
      <c r="R49" s="11">
        <v>0</v>
      </c>
      <c r="S49" s="11">
        <f t="shared" si="3"/>
        <v>0</v>
      </c>
      <c r="T49" s="15">
        <f t="shared" si="4"/>
        <v>0.3125</v>
      </c>
      <c r="U49" s="4"/>
      <c r="V49" s="4"/>
      <c r="W49" s="1"/>
    </row>
    <row r="50" spans="1:23">
      <c r="A50" s="2">
        <v>40</v>
      </c>
      <c r="B50" s="9">
        <v>81220027</v>
      </c>
      <c r="C50" s="9" t="s">
        <v>57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4">
        <f t="shared" si="2"/>
        <v>0</v>
      </c>
      <c r="R50" s="11">
        <v>0</v>
      </c>
      <c r="S50" s="11">
        <v>0</v>
      </c>
      <c r="T50" s="15">
        <v>0</v>
      </c>
      <c r="U50" s="4"/>
      <c r="V50" s="4"/>
      <c r="W50" s="1"/>
    </row>
    <row r="51" spans="1:23">
      <c r="A51" s="2">
        <v>41</v>
      </c>
      <c r="B51" s="9">
        <v>81220158</v>
      </c>
      <c r="C51" s="9" t="s">
        <v>58</v>
      </c>
      <c r="D51" s="11">
        <v>0</v>
      </c>
      <c r="E51" s="11">
        <v>2</v>
      </c>
      <c r="F51" s="11">
        <v>2</v>
      </c>
      <c r="G51" s="11">
        <v>0</v>
      </c>
      <c r="H51" s="11">
        <v>0.5</v>
      </c>
      <c r="I51" s="11">
        <v>0</v>
      </c>
      <c r="J51" s="11">
        <v>4.5</v>
      </c>
      <c r="K51" s="11">
        <v>1</v>
      </c>
      <c r="L51" s="11">
        <v>0</v>
      </c>
      <c r="M51" s="11">
        <v>1</v>
      </c>
      <c r="N51" s="11">
        <v>0</v>
      </c>
      <c r="O51" s="11">
        <f t="shared" si="0"/>
        <v>11</v>
      </c>
      <c r="P51" s="11">
        <f t="shared" si="1"/>
        <v>11</v>
      </c>
      <c r="Q51" s="4">
        <f t="shared" si="2"/>
        <v>3.4375000000000004</v>
      </c>
      <c r="R51" s="11">
        <v>7</v>
      </c>
      <c r="S51" s="11">
        <f t="shared" si="3"/>
        <v>4.375</v>
      </c>
      <c r="T51" s="15">
        <f t="shared" si="4"/>
        <v>7.8125</v>
      </c>
      <c r="U51" s="4"/>
      <c r="V51" s="4"/>
      <c r="W51" s="1"/>
    </row>
    <row r="52" spans="1:23">
      <c r="A52" s="2">
        <v>42</v>
      </c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4"/>
      <c r="R52" s="11"/>
      <c r="S52" s="11"/>
      <c r="T52" s="4"/>
      <c r="U52" s="4"/>
      <c r="V52" s="4"/>
      <c r="W52" s="1"/>
    </row>
    <row r="53" spans="1:23">
      <c r="A53" s="2">
        <v>43</v>
      </c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4"/>
      <c r="R53" s="11"/>
      <c r="S53" s="11"/>
      <c r="T53" s="4"/>
      <c r="U53" s="4"/>
      <c r="V53" s="4"/>
      <c r="W53" s="1"/>
    </row>
    <row r="54" spans="1:23">
      <c r="A54" s="2">
        <v>44</v>
      </c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4"/>
      <c r="R54" s="11"/>
      <c r="S54" s="11"/>
      <c r="T54" s="4"/>
      <c r="U54" s="4"/>
      <c r="V54" s="4"/>
      <c r="W54" s="1"/>
    </row>
    <row r="55" spans="1:23">
      <c r="A55" s="2">
        <v>44</v>
      </c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4"/>
      <c r="R55" s="11"/>
      <c r="S55" s="11"/>
      <c r="T55" s="4"/>
      <c r="U55" s="4"/>
      <c r="V55" s="4"/>
      <c r="W55" s="1"/>
    </row>
    <row r="56" spans="1:23" ht="19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ht="19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5" customHeight="1">
      <c r="A58" s="19" t="s">
        <v>29</v>
      </c>
      <c r="B58" s="19"/>
      <c r="C58" s="19"/>
      <c r="D58" s="19"/>
      <c r="E58" s="19"/>
      <c r="F58" s="19"/>
      <c r="G58" s="19"/>
      <c r="H58" s="19"/>
      <c r="I58" s="19" t="s">
        <v>31</v>
      </c>
      <c r="J58" s="19"/>
      <c r="K58" s="19"/>
      <c r="L58" s="19"/>
      <c r="M58" s="19"/>
      <c r="N58" s="19"/>
      <c r="O58" s="19"/>
      <c r="P58" s="19"/>
      <c r="Q58" s="19"/>
      <c r="R58" s="20"/>
      <c r="S58" s="20"/>
      <c r="T58" s="20"/>
      <c r="U58" s="20"/>
      <c r="V58" s="20"/>
      <c r="W58" s="20"/>
    </row>
    <row r="59" spans="1:23" ht="15" customHeight="1">
      <c r="A59" s="19" t="s">
        <v>30</v>
      </c>
      <c r="B59" s="19"/>
      <c r="C59" s="19"/>
      <c r="D59" s="19"/>
      <c r="E59" s="19"/>
      <c r="F59" s="19"/>
      <c r="G59" s="19"/>
      <c r="H59" s="19"/>
      <c r="I59" s="19" t="s">
        <v>32</v>
      </c>
      <c r="J59" s="19"/>
      <c r="K59" s="19"/>
      <c r="L59" s="19"/>
      <c r="M59" s="19"/>
      <c r="N59" s="19"/>
      <c r="O59" s="19"/>
      <c r="P59" s="19"/>
      <c r="Q59" s="19"/>
      <c r="R59" s="20"/>
      <c r="S59" s="20"/>
      <c r="T59" s="20"/>
      <c r="U59" s="20"/>
      <c r="V59" s="20"/>
      <c r="W59" s="20"/>
    </row>
  </sheetData>
  <mergeCells count="34">
    <mergeCell ref="A1:B3"/>
    <mergeCell ref="C1:N1"/>
    <mergeCell ref="Q1:W1"/>
    <mergeCell ref="C2:N2"/>
    <mergeCell ref="Q2:W2"/>
    <mergeCell ref="C3:N3"/>
    <mergeCell ref="Q3:W3"/>
    <mergeCell ref="A4:B4"/>
    <mergeCell ref="C4:N4"/>
    <mergeCell ref="Q4:W4"/>
    <mergeCell ref="A5:C5"/>
    <mergeCell ref="D5:T5"/>
    <mergeCell ref="U5:W5"/>
    <mergeCell ref="A6:C6"/>
    <mergeCell ref="D6:T6"/>
    <mergeCell ref="U6:W6"/>
    <mergeCell ref="A7:H7"/>
    <mergeCell ref="I7:Q7"/>
    <mergeCell ref="R7:W7"/>
    <mergeCell ref="A8:W8"/>
    <mergeCell ref="A9:A10"/>
    <mergeCell ref="B9:B10"/>
    <mergeCell ref="C9:C10"/>
    <mergeCell ref="D9:H9"/>
    <mergeCell ref="I9:N9"/>
    <mergeCell ref="W9:W10"/>
    <mergeCell ref="A56:W56"/>
    <mergeCell ref="A57:W57"/>
    <mergeCell ref="A58:H58"/>
    <mergeCell ref="A59:H59"/>
    <mergeCell ref="I58:Q58"/>
    <mergeCell ref="I59:Q59"/>
    <mergeCell ref="R58:W58"/>
    <mergeCell ref="R59:W59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EE310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Faran Awais Butt</dc:creator>
  <cp:lastModifiedBy>Faran Awais Butt</cp:lastModifiedBy>
  <dcterms:created xsi:type="dcterms:W3CDTF">2014-11-20T09:09:04Z</dcterms:created>
  <dcterms:modified xsi:type="dcterms:W3CDTF">2015-07-03T04:56:15Z</dcterms:modified>
</cp:coreProperties>
</file>