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S12" i="2"/>
  <c r="S13"/>
  <c r="S14"/>
  <c r="S15"/>
  <c r="S16"/>
  <c r="S17"/>
  <c r="S18"/>
  <c r="S20"/>
  <c r="S11"/>
  <c r="S10"/>
  <c r="Q11"/>
  <c r="Q12"/>
  <c r="Q13"/>
  <c r="Q14"/>
  <c r="Q15"/>
  <c r="Q16"/>
  <c r="Q17"/>
  <c r="Q18"/>
  <c r="Q20"/>
  <c r="Q10"/>
  <c r="P11"/>
  <c r="P12"/>
  <c r="P13"/>
  <c r="P14"/>
  <c r="P15"/>
  <c r="P16"/>
  <c r="P17"/>
  <c r="P18"/>
  <c r="P19"/>
  <c r="Q19" s="1"/>
  <c r="S19" s="1"/>
  <c r="P20"/>
  <c r="P10"/>
  <c r="J12"/>
  <c r="J13"/>
  <c r="J14"/>
  <c r="J15"/>
  <c r="J16"/>
  <c r="J17"/>
  <c r="J18"/>
  <c r="J19"/>
  <c r="J20"/>
  <c r="J11"/>
  <c r="J10"/>
  <c r="I11"/>
  <c r="I12"/>
  <c r="I13"/>
  <c r="I14"/>
  <c r="I15"/>
  <c r="I16"/>
  <c r="I17"/>
  <c r="I18"/>
  <c r="I19"/>
  <c r="I20"/>
  <c r="I10"/>
</calcChain>
</file>

<file path=xl/sharedStrings.xml><?xml version="1.0" encoding="utf-8"?>
<sst xmlns="http://schemas.openxmlformats.org/spreadsheetml/2006/main" count="44" uniqueCount="44">
  <si>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</si>
  <si>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</si>
  <si>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</si>
  <si>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BS(H)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</si>
  <si>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</si>
  <si>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2012</t>
    </r>
  </si>
  <si>
    <r>
      <t>Course Code:</t>
    </r>
    <r>
      <rPr>
        <sz val="11"/>
        <color theme="1"/>
        <rFont val="Calibri"/>
        <family val="2"/>
        <scheme val="minor"/>
      </rPr>
      <t xml:space="preserve"> EE317</t>
    </r>
  </si>
  <si>
    <r>
      <t>Section:</t>
    </r>
    <r>
      <rPr>
        <sz val="11"/>
        <color theme="1"/>
        <rFont val="Calibri"/>
        <family val="2"/>
        <scheme val="minor"/>
      </rPr>
      <t>B</t>
    </r>
  </si>
  <si>
    <t>S.No</t>
  </si>
  <si>
    <t xml:space="preserve">Participant Id: </t>
  </si>
  <si>
    <t>Participant Name:</t>
  </si>
  <si>
    <t>Mid Term</t>
  </si>
  <si>
    <t xml:space="preserve">Sessional Total </t>
  </si>
  <si>
    <t xml:space="preserve">End Term </t>
  </si>
  <si>
    <t xml:space="preserve">Total Marks </t>
  </si>
  <si>
    <t>Grade</t>
  </si>
  <si>
    <t>SYED HARIS RAZA</t>
  </si>
  <si>
    <t>MUHAMMAD ANAS RAFIQUE</t>
  </si>
  <si>
    <t>YOUSAF SHAH</t>
  </si>
  <si>
    <t>TAHA NADEEM BAIG</t>
  </si>
  <si>
    <t>HAJI MUHAMMAD USMAN RASHID</t>
  </si>
  <si>
    <t>MUHAMMAD BILAL TAHIR</t>
  </si>
  <si>
    <t>UMAIR FAROOQ</t>
  </si>
  <si>
    <t>SHAZIB RIAZ</t>
  </si>
  <si>
    <t>MUHAMMAD UMAIR KHAN</t>
  </si>
  <si>
    <t>UMAIR SHUJA</t>
  </si>
  <si>
    <t>__________________</t>
  </si>
  <si>
    <t>Resourse Person</t>
  </si>
  <si>
    <r>
      <rPr>
        <sz val="11"/>
        <color theme="1"/>
        <rFont val="Calibri"/>
        <family val="2"/>
        <scheme val="minor"/>
      </rPr>
      <t xml:space="preserve">Resource Person: </t>
    </r>
    <r>
      <rPr>
        <b/>
        <sz val="11"/>
        <color theme="1"/>
        <rFont val="Calibri"/>
        <family val="2"/>
        <scheme val="minor"/>
      </rPr>
      <t>Usman Ali</t>
    </r>
  </si>
  <si>
    <r>
      <t xml:space="preserve">Email: </t>
    </r>
    <r>
      <rPr>
        <b/>
        <sz val="11"/>
        <color theme="1"/>
        <rFont val="Calibri"/>
        <family val="2"/>
        <scheme val="minor"/>
      </rPr>
      <t>usman.ali@umt.edu.pk</t>
    </r>
  </si>
  <si>
    <t>Q1</t>
  </si>
  <si>
    <t>Q2</t>
  </si>
  <si>
    <t>Q3</t>
  </si>
  <si>
    <t>Q4</t>
  </si>
  <si>
    <t>Q5</t>
  </si>
  <si>
    <t>A1</t>
  </si>
  <si>
    <t>A2</t>
  </si>
  <si>
    <t>A3</t>
  </si>
  <si>
    <t>A4</t>
  </si>
  <si>
    <t>A5</t>
  </si>
  <si>
    <t>Q.Total</t>
  </si>
  <si>
    <t>A.Total</t>
  </si>
  <si>
    <t>Q=15%</t>
  </si>
  <si>
    <t>A=5%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</si>
</sst>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horizontal="center" wrapText="1"/>
    </xf>
    <xf numFmtId="0" fontId="0" fillId="0" borderId="10" xfId="0" applyBorder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0" fillId="0" borderId="14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5"/>
  <sheetViews>
    <sheetView showGridLines="0" tabSelected="1" topLeftCell="C4" workbookViewId="0">
      <selection activeCell="A23" sqref="A23:V23"/>
    </sheetView>
  </sheetViews>
  <sheetFormatPr defaultRowHeight="15"/>
  <cols>
    <col min="1" max="1" width="5.140625" bestFit="1" customWidth="1"/>
    <col min="2" max="2" width="10.5703125" bestFit="1" customWidth="1"/>
    <col min="3" max="3" width="31.7109375" bestFit="1" customWidth="1"/>
    <col min="4" max="4" width="4.5703125" customWidth="1"/>
    <col min="5" max="5" width="4.7109375" customWidth="1"/>
    <col min="6" max="6" width="5" customWidth="1"/>
    <col min="7" max="7" width="4.42578125" customWidth="1"/>
    <col min="8" max="8" width="4.7109375" customWidth="1"/>
    <col min="9" max="9" width="7.28515625" customWidth="1"/>
    <col min="10" max="10" width="7.140625" customWidth="1"/>
    <col min="11" max="11" width="5.42578125" customWidth="1"/>
    <col min="12" max="12" width="4.5703125" customWidth="1"/>
    <col min="13" max="15" width="4.85546875" customWidth="1"/>
    <col min="16" max="16" width="7.42578125" customWidth="1"/>
    <col min="17" max="17" width="6.42578125" customWidth="1"/>
    <col min="18" max="18" width="5.5703125" bestFit="1" customWidth="1"/>
    <col min="19" max="19" width="9.28515625" bestFit="1" customWidth="1"/>
    <col min="20" max="20" width="5.5703125" bestFit="1" customWidth="1"/>
    <col min="21" max="22" width="6.42578125" bestFit="1" customWidth="1"/>
  </cols>
  <sheetData>
    <row r="1" spans="1:22" ht="22.5" customHeight="1">
      <c r="A1" s="22"/>
      <c r="B1" s="22"/>
      <c r="C1" s="23" t="s">
        <v>0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5"/>
      <c r="O1" s="5"/>
      <c r="P1" s="24" t="s">
        <v>1</v>
      </c>
      <c r="Q1" s="24"/>
      <c r="R1" s="24"/>
      <c r="S1" s="24"/>
      <c r="T1" s="24"/>
      <c r="U1" s="24"/>
      <c r="V1" s="24"/>
    </row>
    <row r="2" spans="1:22" ht="17.25" customHeight="1">
      <c r="A2" s="22"/>
      <c r="B2" s="22"/>
      <c r="C2" s="25" t="s">
        <v>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6"/>
      <c r="O2" s="6"/>
      <c r="P2" s="24" t="s">
        <v>3</v>
      </c>
      <c r="Q2" s="24"/>
      <c r="R2" s="24"/>
      <c r="S2" s="24"/>
      <c r="T2" s="24"/>
      <c r="U2" s="24"/>
      <c r="V2" s="24"/>
    </row>
    <row r="3" spans="1:22" ht="19.5" customHeight="1">
      <c r="A3" s="22"/>
      <c r="B3" s="22"/>
      <c r="C3" s="25" t="s">
        <v>4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6"/>
      <c r="O3" s="6"/>
      <c r="P3" s="24" t="s">
        <v>5</v>
      </c>
      <c r="Q3" s="24"/>
      <c r="R3" s="24"/>
      <c r="S3" s="24"/>
      <c r="T3" s="24"/>
      <c r="U3" s="24"/>
      <c r="V3" s="24"/>
    </row>
    <row r="4" spans="1:22" ht="24.75" customHeight="1">
      <c r="A4" s="22"/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5"/>
      <c r="O4" s="5"/>
      <c r="P4" s="22"/>
      <c r="Q4" s="22"/>
      <c r="R4" s="22"/>
      <c r="S4" s="22"/>
      <c r="T4" s="22"/>
      <c r="U4" s="22"/>
      <c r="V4" s="22"/>
    </row>
    <row r="5" spans="1:22">
      <c r="A5" s="26" t="s">
        <v>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4" t="s">
        <v>7</v>
      </c>
      <c r="U5" s="24"/>
      <c r="V5" s="24"/>
    </row>
    <row r="6" spans="1:2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2"/>
      <c r="U6" s="22"/>
      <c r="V6" s="22"/>
    </row>
    <row r="7" spans="1:22">
      <c r="A7" s="26" t="s">
        <v>28</v>
      </c>
      <c r="B7" s="26"/>
      <c r="C7" s="26"/>
      <c r="D7" s="26"/>
      <c r="E7" s="26"/>
      <c r="F7" s="26"/>
      <c r="G7" s="26"/>
      <c r="H7" s="26"/>
      <c r="I7" s="26"/>
      <c r="J7" s="7"/>
      <c r="K7" s="3"/>
      <c r="L7" s="26"/>
      <c r="M7" s="26"/>
      <c r="N7" s="26"/>
      <c r="O7" s="26"/>
      <c r="P7" s="26"/>
      <c r="Q7" s="7"/>
      <c r="R7" s="27" t="s">
        <v>29</v>
      </c>
      <c r="S7" s="26"/>
      <c r="T7" s="26"/>
      <c r="U7" s="26"/>
      <c r="V7" s="26"/>
    </row>
    <row r="8" spans="1:22" ht="15.75" thickBot="1">
      <c r="A8" s="28"/>
      <c r="B8" s="28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ht="36.75" customHeight="1">
      <c r="A9" s="30" t="s">
        <v>8</v>
      </c>
      <c r="B9" s="30" t="s">
        <v>9</v>
      </c>
      <c r="C9" s="32" t="s">
        <v>10</v>
      </c>
      <c r="D9" s="14" t="s">
        <v>30</v>
      </c>
      <c r="E9" s="15" t="s">
        <v>31</v>
      </c>
      <c r="F9" s="15" t="s">
        <v>32</v>
      </c>
      <c r="G9" s="15" t="s">
        <v>33</v>
      </c>
      <c r="H9" s="15" t="s">
        <v>34</v>
      </c>
      <c r="I9" s="16" t="s">
        <v>40</v>
      </c>
      <c r="J9" s="15" t="s">
        <v>42</v>
      </c>
      <c r="K9" s="15" t="s">
        <v>35</v>
      </c>
      <c r="L9" s="15" t="s">
        <v>36</v>
      </c>
      <c r="M9" s="15" t="s">
        <v>37</v>
      </c>
      <c r="N9" s="15" t="s">
        <v>38</v>
      </c>
      <c r="O9" s="15" t="s">
        <v>39</v>
      </c>
      <c r="P9" s="17" t="s">
        <v>41</v>
      </c>
      <c r="Q9" s="17" t="s">
        <v>43</v>
      </c>
      <c r="R9" s="18" t="s">
        <v>11</v>
      </c>
      <c r="S9" s="18" t="s">
        <v>12</v>
      </c>
      <c r="T9" s="18" t="s">
        <v>13</v>
      </c>
      <c r="U9" s="18" t="s">
        <v>14</v>
      </c>
      <c r="V9" s="34" t="s">
        <v>15</v>
      </c>
    </row>
    <row r="10" spans="1:22" ht="21" customHeight="1" thickBot="1">
      <c r="A10" s="31"/>
      <c r="B10" s="31"/>
      <c r="C10" s="33"/>
      <c r="D10" s="19">
        <v>30</v>
      </c>
      <c r="E10" s="20">
        <v>30</v>
      </c>
      <c r="F10" s="20">
        <v>40</v>
      </c>
      <c r="G10" s="20">
        <v>20</v>
      </c>
      <c r="H10" s="20">
        <v>25</v>
      </c>
      <c r="I10" s="21">
        <f>SUM(D10:H10)</f>
        <v>145</v>
      </c>
      <c r="J10" s="20">
        <f>(15/145)*I10</f>
        <v>15</v>
      </c>
      <c r="K10" s="20">
        <v>10</v>
      </c>
      <c r="L10" s="20">
        <v>10</v>
      </c>
      <c r="M10" s="20">
        <v>10</v>
      </c>
      <c r="N10" s="20">
        <v>10</v>
      </c>
      <c r="O10" s="20">
        <v>10</v>
      </c>
      <c r="P10" s="21">
        <f>SUM(K10:O10)</f>
        <v>50</v>
      </c>
      <c r="Q10" s="21">
        <f>(5/50)*P10</f>
        <v>5</v>
      </c>
      <c r="R10" s="21">
        <v>30</v>
      </c>
      <c r="S10" s="21">
        <f>J10+Q10+R10</f>
        <v>50</v>
      </c>
      <c r="T10" s="21">
        <v>50</v>
      </c>
      <c r="U10" s="21">
        <v>100</v>
      </c>
      <c r="V10" s="35"/>
    </row>
    <row r="11" spans="1:22">
      <c r="A11" s="1">
        <v>1</v>
      </c>
      <c r="B11" s="2">
        <v>71020112</v>
      </c>
      <c r="C11" s="2" t="s">
        <v>16</v>
      </c>
      <c r="D11" s="9">
        <v>3</v>
      </c>
      <c r="E11" s="9">
        <v>0</v>
      </c>
      <c r="F11" s="9">
        <v>0</v>
      </c>
      <c r="G11" s="9">
        <v>0</v>
      </c>
      <c r="H11" s="9">
        <v>0</v>
      </c>
      <c r="I11" s="9">
        <f t="shared" ref="I11:I20" si="0">SUM(D11:H11)</f>
        <v>3</v>
      </c>
      <c r="J11" s="11">
        <f t="shared" ref="J11:J20" si="1">(15/145)*I11</f>
        <v>0.31034482758620691</v>
      </c>
      <c r="K11" s="9">
        <v>10</v>
      </c>
      <c r="L11" s="9">
        <v>0</v>
      </c>
      <c r="M11" s="9">
        <v>8</v>
      </c>
      <c r="N11" s="9">
        <v>0</v>
      </c>
      <c r="O11" s="9">
        <v>0</v>
      </c>
      <c r="P11" s="9">
        <f t="shared" ref="P11:P20" si="2">SUM(K11:O11)</f>
        <v>18</v>
      </c>
      <c r="Q11" s="9">
        <f t="shared" ref="Q11:Q20" si="3">(5/50)*P11</f>
        <v>1.8</v>
      </c>
      <c r="R11" s="9">
        <v>6.5</v>
      </c>
      <c r="S11" s="13">
        <f t="shared" ref="S11:S20" si="4">J11+Q11+R11</f>
        <v>8.6103448275862071</v>
      </c>
      <c r="T11" s="9"/>
      <c r="U11" s="9"/>
      <c r="V11" s="9"/>
    </row>
    <row r="12" spans="1:22">
      <c r="A12" s="1">
        <v>2</v>
      </c>
      <c r="B12" s="2">
        <v>81120040</v>
      </c>
      <c r="C12" s="2" t="s">
        <v>17</v>
      </c>
      <c r="D12" s="10">
        <v>5</v>
      </c>
      <c r="E12" s="10">
        <v>8</v>
      </c>
      <c r="F12" s="10">
        <v>7</v>
      </c>
      <c r="G12" s="10">
        <v>0</v>
      </c>
      <c r="H12" s="10">
        <v>8</v>
      </c>
      <c r="I12" s="10">
        <f t="shared" si="0"/>
        <v>28</v>
      </c>
      <c r="J12" s="11">
        <f t="shared" si="1"/>
        <v>2.896551724137931</v>
      </c>
      <c r="K12" s="10">
        <v>10</v>
      </c>
      <c r="L12" s="10">
        <v>8</v>
      </c>
      <c r="M12" s="10">
        <v>8</v>
      </c>
      <c r="N12" s="10">
        <v>10</v>
      </c>
      <c r="O12" s="10">
        <v>10</v>
      </c>
      <c r="P12" s="10">
        <f t="shared" si="2"/>
        <v>46</v>
      </c>
      <c r="Q12" s="10">
        <f t="shared" si="3"/>
        <v>4.6000000000000005</v>
      </c>
      <c r="R12" s="10">
        <v>9</v>
      </c>
      <c r="S12" s="12">
        <f t="shared" si="4"/>
        <v>16.49655172413793</v>
      </c>
      <c r="T12" s="10"/>
      <c r="U12" s="10"/>
      <c r="V12" s="10"/>
    </row>
    <row r="13" spans="1:22">
      <c r="A13" s="1">
        <v>3</v>
      </c>
      <c r="B13" s="2">
        <v>81120043</v>
      </c>
      <c r="C13" s="2" t="s">
        <v>18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f t="shared" si="0"/>
        <v>0</v>
      </c>
      <c r="J13" s="11">
        <f t="shared" si="1"/>
        <v>0</v>
      </c>
      <c r="K13" s="10">
        <v>0</v>
      </c>
      <c r="L13" s="10">
        <v>0</v>
      </c>
      <c r="M13" s="10">
        <v>8</v>
      </c>
      <c r="N13" s="10">
        <v>0</v>
      </c>
      <c r="O13" s="10">
        <v>0</v>
      </c>
      <c r="P13" s="10">
        <f t="shared" si="2"/>
        <v>8</v>
      </c>
      <c r="Q13" s="10">
        <f t="shared" si="3"/>
        <v>0.8</v>
      </c>
      <c r="R13" s="10">
        <v>8.5</v>
      </c>
      <c r="S13" s="12">
        <f t="shared" si="4"/>
        <v>9.3000000000000007</v>
      </c>
      <c r="T13" s="10"/>
      <c r="U13" s="10"/>
      <c r="V13" s="10"/>
    </row>
    <row r="14" spans="1:22">
      <c r="A14" s="1">
        <v>4</v>
      </c>
      <c r="B14" s="2">
        <v>81220216</v>
      </c>
      <c r="C14" s="2" t="s">
        <v>19</v>
      </c>
      <c r="D14" s="10">
        <v>0</v>
      </c>
      <c r="E14" s="10">
        <v>0</v>
      </c>
      <c r="F14" s="10">
        <v>21</v>
      </c>
      <c r="G14" s="10">
        <v>2</v>
      </c>
      <c r="H14" s="10">
        <v>24</v>
      </c>
      <c r="I14" s="10">
        <f t="shared" si="0"/>
        <v>47</v>
      </c>
      <c r="J14" s="11">
        <f t="shared" si="1"/>
        <v>4.8620689655172411</v>
      </c>
      <c r="K14" s="10">
        <v>10</v>
      </c>
      <c r="L14" s="10">
        <v>0</v>
      </c>
      <c r="M14" s="10">
        <v>8</v>
      </c>
      <c r="N14" s="10">
        <v>10</v>
      </c>
      <c r="O14" s="10">
        <v>10</v>
      </c>
      <c r="P14" s="10">
        <f t="shared" si="2"/>
        <v>38</v>
      </c>
      <c r="Q14" s="10">
        <f t="shared" si="3"/>
        <v>3.8000000000000003</v>
      </c>
      <c r="R14" s="10">
        <v>6</v>
      </c>
      <c r="S14" s="12">
        <f t="shared" si="4"/>
        <v>14.662068965517241</v>
      </c>
      <c r="T14" s="10"/>
      <c r="U14" s="10"/>
      <c r="V14" s="10"/>
    </row>
    <row r="15" spans="1:22">
      <c r="A15" s="1">
        <v>5</v>
      </c>
      <c r="B15" s="2">
        <v>91420011</v>
      </c>
      <c r="C15" s="2" t="s">
        <v>20</v>
      </c>
      <c r="D15" s="10">
        <v>23</v>
      </c>
      <c r="E15" s="10">
        <v>23</v>
      </c>
      <c r="F15" s="10">
        <v>0</v>
      </c>
      <c r="G15" s="10">
        <v>16</v>
      </c>
      <c r="H15" s="10">
        <v>4</v>
      </c>
      <c r="I15" s="10">
        <f t="shared" si="0"/>
        <v>66</v>
      </c>
      <c r="J15" s="11">
        <f t="shared" si="1"/>
        <v>6.8275862068965516</v>
      </c>
      <c r="K15" s="10">
        <v>10</v>
      </c>
      <c r="L15" s="10">
        <v>10</v>
      </c>
      <c r="M15" s="10">
        <v>10</v>
      </c>
      <c r="N15" s="10">
        <v>10</v>
      </c>
      <c r="O15" s="10">
        <v>10</v>
      </c>
      <c r="P15" s="10">
        <f t="shared" si="2"/>
        <v>50</v>
      </c>
      <c r="Q15" s="10">
        <f t="shared" si="3"/>
        <v>5</v>
      </c>
      <c r="R15" s="10">
        <v>18.5</v>
      </c>
      <c r="S15" s="12">
        <f t="shared" si="4"/>
        <v>30.327586206896552</v>
      </c>
      <c r="T15" s="10"/>
      <c r="U15" s="10"/>
      <c r="V15" s="10"/>
    </row>
    <row r="16" spans="1:22">
      <c r="A16" s="1">
        <v>6</v>
      </c>
      <c r="B16" s="2">
        <v>91420052</v>
      </c>
      <c r="C16" s="2" t="s">
        <v>21</v>
      </c>
      <c r="D16" s="10">
        <v>0</v>
      </c>
      <c r="E16" s="10">
        <v>0</v>
      </c>
      <c r="F16" s="10">
        <v>8</v>
      </c>
      <c r="G16" s="10">
        <v>0</v>
      </c>
      <c r="H16" s="10">
        <v>3</v>
      </c>
      <c r="I16" s="10">
        <f t="shared" si="0"/>
        <v>11</v>
      </c>
      <c r="J16" s="11">
        <f t="shared" si="1"/>
        <v>1.1379310344827587</v>
      </c>
      <c r="K16" s="10">
        <v>10</v>
      </c>
      <c r="L16" s="10">
        <v>10</v>
      </c>
      <c r="M16" s="10">
        <v>10</v>
      </c>
      <c r="N16" s="10">
        <v>0</v>
      </c>
      <c r="O16" s="10">
        <v>10</v>
      </c>
      <c r="P16" s="10">
        <f t="shared" si="2"/>
        <v>40</v>
      </c>
      <c r="Q16" s="10">
        <f t="shared" si="3"/>
        <v>4</v>
      </c>
      <c r="R16" s="10">
        <v>6</v>
      </c>
      <c r="S16" s="12">
        <f t="shared" si="4"/>
        <v>11.137931034482758</v>
      </c>
      <c r="T16" s="10"/>
      <c r="U16" s="10"/>
      <c r="V16" s="10"/>
    </row>
    <row r="17" spans="1:22">
      <c r="A17" s="1">
        <v>7</v>
      </c>
      <c r="B17" s="2">
        <v>91420100</v>
      </c>
      <c r="C17" s="2" t="s">
        <v>22</v>
      </c>
      <c r="D17" s="10">
        <v>0</v>
      </c>
      <c r="E17" s="10">
        <v>0</v>
      </c>
      <c r="F17" s="10">
        <v>9</v>
      </c>
      <c r="G17" s="10">
        <v>0</v>
      </c>
      <c r="H17" s="10">
        <v>0</v>
      </c>
      <c r="I17" s="10">
        <f t="shared" si="0"/>
        <v>9</v>
      </c>
      <c r="J17" s="11">
        <f t="shared" si="1"/>
        <v>0.93103448275862066</v>
      </c>
      <c r="K17" s="10">
        <v>10</v>
      </c>
      <c r="L17" s="10">
        <v>0</v>
      </c>
      <c r="M17" s="10">
        <v>10</v>
      </c>
      <c r="N17" s="10">
        <v>10</v>
      </c>
      <c r="O17" s="10">
        <v>0</v>
      </c>
      <c r="P17" s="10">
        <f t="shared" si="2"/>
        <v>30</v>
      </c>
      <c r="Q17" s="10">
        <f t="shared" si="3"/>
        <v>3</v>
      </c>
      <c r="R17" s="10">
        <v>10.5</v>
      </c>
      <c r="S17" s="12">
        <f t="shared" si="4"/>
        <v>14.431034482758621</v>
      </c>
      <c r="T17" s="10"/>
      <c r="U17" s="10"/>
      <c r="V17" s="10"/>
    </row>
    <row r="18" spans="1:22">
      <c r="A18" s="1">
        <v>8</v>
      </c>
      <c r="B18" s="2">
        <v>91420116</v>
      </c>
      <c r="C18" s="2" t="s">
        <v>23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f t="shared" si="0"/>
        <v>0</v>
      </c>
      <c r="J18" s="11">
        <f t="shared" si="1"/>
        <v>0</v>
      </c>
      <c r="K18" s="10">
        <v>10</v>
      </c>
      <c r="L18" s="10">
        <v>0</v>
      </c>
      <c r="M18" s="10">
        <v>8</v>
      </c>
      <c r="N18" s="10">
        <v>0</v>
      </c>
      <c r="O18" s="10">
        <v>0</v>
      </c>
      <c r="P18" s="10">
        <f t="shared" si="2"/>
        <v>18</v>
      </c>
      <c r="Q18" s="10">
        <f t="shared" si="3"/>
        <v>1.8</v>
      </c>
      <c r="R18" s="10">
        <v>21</v>
      </c>
      <c r="S18" s="12">
        <f t="shared" si="4"/>
        <v>22.8</v>
      </c>
      <c r="T18" s="10"/>
      <c r="U18" s="10"/>
      <c r="V18" s="10"/>
    </row>
    <row r="19" spans="1:22">
      <c r="A19" s="1">
        <v>9</v>
      </c>
      <c r="B19" s="2">
        <v>91420169</v>
      </c>
      <c r="C19" s="2" t="s">
        <v>24</v>
      </c>
      <c r="D19" s="10">
        <v>4</v>
      </c>
      <c r="E19" s="10">
        <v>0</v>
      </c>
      <c r="F19" s="10">
        <v>8</v>
      </c>
      <c r="G19" s="10">
        <v>0</v>
      </c>
      <c r="H19" s="10">
        <v>0</v>
      </c>
      <c r="I19" s="10">
        <f t="shared" si="0"/>
        <v>12</v>
      </c>
      <c r="J19" s="11">
        <f t="shared" si="1"/>
        <v>1.2413793103448276</v>
      </c>
      <c r="K19" s="10">
        <v>10</v>
      </c>
      <c r="L19" s="10">
        <v>10</v>
      </c>
      <c r="M19" s="10">
        <v>0</v>
      </c>
      <c r="N19" s="10">
        <v>0</v>
      </c>
      <c r="O19" s="10">
        <v>0</v>
      </c>
      <c r="P19" s="10">
        <f t="shared" si="2"/>
        <v>20</v>
      </c>
      <c r="Q19" s="10">
        <f t="shared" si="3"/>
        <v>2</v>
      </c>
      <c r="R19" s="10">
        <v>18.5</v>
      </c>
      <c r="S19" s="12">
        <f t="shared" si="4"/>
        <v>21.741379310344826</v>
      </c>
      <c r="T19" s="10"/>
      <c r="U19" s="10"/>
      <c r="V19" s="10"/>
    </row>
    <row r="20" spans="1:22">
      <c r="A20" s="1">
        <v>10</v>
      </c>
      <c r="B20" s="2">
        <v>91420348</v>
      </c>
      <c r="C20" s="2" t="s">
        <v>25</v>
      </c>
      <c r="D20" s="10">
        <v>10</v>
      </c>
      <c r="E20" s="10">
        <v>0</v>
      </c>
      <c r="F20" s="10">
        <v>9</v>
      </c>
      <c r="G20" s="10">
        <v>0</v>
      </c>
      <c r="H20" s="10">
        <v>9</v>
      </c>
      <c r="I20" s="10">
        <f t="shared" si="0"/>
        <v>28</v>
      </c>
      <c r="J20" s="11">
        <f t="shared" si="1"/>
        <v>2.896551724137931</v>
      </c>
      <c r="K20" s="10">
        <v>10</v>
      </c>
      <c r="L20" s="10">
        <v>10</v>
      </c>
      <c r="M20" s="10">
        <v>8</v>
      </c>
      <c r="N20" s="10">
        <v>10</v>
      </c>
      <c r="O20" s="10">
        <v>10</v>
      </c>
      <c r="P20" s="10">
        <f t="shared" si="2"/>
        <v>48</v>
      </c>
      <c r="Q20" s="10">
        <f t="shared" si="3"/>
        <v>4.8000000000000007</v>
      </c>
      <c r="R20" s="10">
        <v>10</v>
      </c>
      <c r="S20" s="12">
        <f t="shared" si="4"/>
        <v>17.696551724137933</v>
      </c>
      <c r="T20" s="10"/>
      <c r="U20" s="10"/>
      <c r="V20" s="10"/>
    </row>
    <row r="21" spans="1:22" ht="19.5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 ht="19.5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 ht="19.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ht="15" customHeight="1">
      <c r="A24" s="27" t="s">
        <v>26</v>
      </c>
      <c r="B24" s="27"/>
      <c r="C24" s="27"/>
      <c r="D24" s="27"/>
      <c r="E24" s="27"/>
      <c r="F24" s="27"/>
      <c r="G24" s="27"/>
      <c r="H24" s="27"/>
      <c r="I24" s="27"/>
      <c r="J24" s="8"/>
      <c r="K24" s="4"/>
      <c r="L24" s="27"/>
      <c r="M24" s="27"/>
      <c r="N24" s="27"/>
      <c r="O24" s="27"/>
      <c r="P24" s="27"/>
      <c r="Q24" s="8"/>
      <c r="R24" s="22"/>
      <c r="S24" s="22"/>
      <c r="T24" s="22"/>
      <c r="U24" s="22"/>
      <c r="V24" s="22"/>
    </row>
    <row r="25" spans="1:22" ht="15" customHeight="1">
      <c r="A25" s="27" t="s">
        <v>27</v>
      </c>
      <c r="B25" s="27"/>
      <c r="C25" s="27"/>
      <c r="D25" s="27"/>
      <c r="E25" s="27"/>
      <c r="F25" s="27"/>
      <c r="G25" s="27"/>
      <c r="H25" s="27"/>
      <c r="I25" s="27"/>
      <c r="J25" s="8"/>
      <c r="K25" s="4"/>
      <c r="L25" s="27"/>
      <c r="M25" s="27"/>
      <c r="N25" s="27"/>
      <c r="O25" s="27"/>
      <c r="P25" s="27"/>
      <c r="Q25" s="8"/>
      <c r="R25" s="22"/>
      <c r="S25" s="22"/>
      <c r="T25" s="22"/>
      <c r="U25" s="22"/>
      <c r="V25" s="22"/>
    </row>
  </sheetData>
  <mergeCells count="33">
    <mergeCell ref="A21:V21"/>
    <mergeCell ref="A22:V22"/>
    <mergeCell ref="A23:V23"/>
    <mergeCell ref="A24:I24"/>
    <mergeCell ref="A25:I25"/>
    <mergeCell ref="L24:P24"/>
    <mergeCell ref="L25:P25"/>
    <mergeCell ref="R24:V24"/>
    <mergeCell ref="R25:V25"/>
    <mergeCell ref="A8:V8"/>
    <mergeCell ref="A9:A10"/>
    <mergeCell ref="B9:B10"/>
    <mergeCell ref="C9:C10"/>
    <mergeCell ref="V9:V10"/>
    <mergeCell ref="A6:C6"/>
    <mergeCell ref="D6:S6"/>
    <mergeCell ref="T6:V6"/>
    <mergeCell ref="A7:I7"/>
    <mergeCell ref="L7:P7"/>
    <mergeCell ref="R7:V7"/>
    <mergeCell ref="A4:B4"/>
    <mergeCell ref="C4:M4"/>
    <mergeCell ref="P4:V4"/>
    <mergeCell ref="A5:C5"/>
    <mergeCell ref="D5:S5"/>
    <mergeCell ref="T5:V5"/>
    <mergeCell ref="A1:B3"/>
    <mergeCell ref="C1:M1"/>
    <mergeCell ref="P1:V1"/>
    <mergeCell ref="C2:M2"/>
    <mergeCell ref="P2:V2"/>
    <mergeCell ref="C3:M3"/>
    <mergeCell ref="P3:V3"/>
  </mergeCells>
  <pageMargins left="0.75" right="0.75" top="1" bottom="1" header="0.5" footer="0.5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9621</cp:lastModifiedBy>
  <dcterms:created xsi:type="dcterms:W3CDTF">2012-11-07T08:21:05Z</dcterms:created>
  <dcterms:modified xsi:type="dcterms:W3CDTF">2013-01-26T15:50:18Z</dcterms:modified>
</cp:coreProperties>
</file>