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R12" i="2"/>
  <c r="R14"/>
  <c r="R15"/>
  <c r="R17"/>
  <c r="R11"/>
  <c r="P12"/>
  <c r="P14"/>
  <c r="P15"/>
  <c r="P17"/>
  <c r="P11"/>
  <c r="O12"/>
  <c r="O13"/>
  <c r="O14"/>
  <c r="O15"/>
  <c r="O16"/>
  <c r="O17"/>
  <c r="O18"/>
  <c r="O11"/>
  <c r="G12" l="1"/>
  <c r="G13"/>
  <c r="G14"/>
  <c r="G15"/>
  <c r="G16"/>
  <c r="G17"/>
  <c r="G18"/>
  <c r="G11"/>
  <c r="M12"/>
  <c r="M13"/>
  <c r="P13" s="1"/>
  <c r="R13" s="1"/>
  <c r="M14"/>
  <c r="M15"/>
  <c r="M16"/>
  <c r="P16" s="1"/>
  <c r="R16" s="1"/>
  <c r="M17"/>
  <c r="M18"/>
  <c r="P18" s="1"/>
  <c r="R18" s="1"/>
  <c r="M11"/>
</calcChain>
</file>

<file path=xl/sharedStrings.xml><?xml version="1.0" encoding="utf-8"?>
<sst xmlns="http://schemas.openxmlformats.org/spreadsheetml/2006/main" count="37" uniqueCount="35">
  <si>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</si>
  <si>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</si>
  <si>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</si>
  <si>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</si>
  <si>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</si>
  <si>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</si>
  <si>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EE318</t>
    </r>
  </si>
  <si>
    <r>
      <t>Course Title:</t>
    </r>
    <r>
      <rPr>
        <sz val="11"/>
        <color theme="1"/>
        <rFont val="Calibri"/>
        <family val="2"/>
        <scheme val="minor"/>
      </rPr>
      <t>Electrical Machines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</si>
  <si>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</si>
  <si>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</si>
  <si>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</si>
  <si>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</si>
  <si>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</si>
  <si>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</si>
  <si>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</si>
  <si>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</si>
  <si>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</si>
  <si>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</si>
  <si>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</si>
  <si>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</si>
  <si>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</si>
  <si>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TABISH SOHAIL BUTT</t>
  </si>
  <si>
    <t>HAJI MUHAMMAD USMAN RASHID</t>
  </si>
  <si>
    <t>INTISAR AHMED</t>
  </si>
  <si>
    <t>SHAZIB RIAZ</t>
  </si>
  <si>
    <t>AZHAR ZIA</t>
  </si>
  <si>
    <t>MUHAMMAD UMAIR KHAN</t>
  </si>
  <si>
    <t>KHAWAJA MUHAMMAD AWAIS OMER</t>
  </si>
  <si>
    <t>MUDASSAR HUSSAIN</t>
  </si>
  <si>
    <t>__________________</t>
  </si>
  <si>
    <t>Resourse Person</t>
  </si>
  <si>
    <t>_____________________</t>
  </si>
  <si>
    <t>Chairman / Chairperson</t>
  </si>
  <si>
    <t>Email:__salman.khaliq@umt.edu.pk____</t>
  </si>
  <si>
    <r>
      <t>Resource Person</t>
    </r>
    <r>
      <rPr>
        <sz val="11"/>
        <color theme="1"/>
        <rFont val="Calibri"/>
        <family val="2"/>
        <scheme val="minor"/>
      </rPr>
      <t>:_________SALMAN KHALIQ___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</si>
</sst>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topLeftCell="D5" workbookViewId="0">
      <selection activeCell="R13" sqref="R13"/>
    </sheetView>
  </sheetViews>
  <sheetFormatPr defaultRowHeight="15"/>
  <cols>
    <col min="1" max="1" width="5.140625" bestFit="1" customWidth="1"/>
    <col min="2" max="2" width="10.5703125" bestFit="1" customWidth="1"/>
    <col min="3" max="3" width="34.85546875" bestFit="1" customWidth="1"/>
    <col min="4" max="5" width="3" customWidth="1"/>
    <col min="6" max="6" width="3.7109375" customWidth="1"/>
    <col min="7" max="7" width="5.42578125" bestFit="1" customWidth="1"/>
    <col min="8" max="8" width="3.140625" customWidth="1"/>
    <col min="9" max="9" width="4" customWidth="1"/>
    <col min="10" max="10" width="4.5703125" customWidth="1"/>
    <col min="11" max="11" width="4.28515625" customWidth="1"/>
    <col min="12" max="12" width="4.140625" customWidth="1"/>
    <col min="13" max="13" width="5.42578125" bestFit="1" customWidth="1"/>
    <col min="14" max="14" width="5.5703125" bestFit="1" customWidth="1"/>
    <col min="15" max="15" width="5.5703125" customWidth="1"/>
    <col min="16" max="16" width="9.28515625" bestFit="1" customWidth="1"/>
    <col min="17" max="17" width="5.5703125" bestFit="1" customWidth="1"/>
    <col min="18" max="19" width="6.42578125" bestFit="1" customWidth="1"/>
  </cols>
  <sheetData>
    <row r="1" spans="1:19" ht="22.5" customHeight="1">
      <c r="A1" s="8"/>
      <c r="B1" s="8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6" t="s">
        <v>1</v>
      </c>
      <c r="N1" s="16"/>
      <c r="O1" s="16"/>
      <c r="P1" s="16"/>
      <c r="Q1" s="16"/>
      <c r="R1" s="16"/>
      <c r="S1" s="16"/>
    </row>
    <row r="2" spans="1:19" ht="17.25" customHeight="1">
      <c r="A2" s="8"/>
      <c r="B2" s="8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6" t="s">
        <v>3</v>
      </c>
      <c r="N2" s="16"/>
      <c r="O2" s="16"/>
      <c r="P2" s="16"/>
      <c r="Q2" s="16"/>
      <c r="R2" s="16"/>
      <c r="S2" s="16"/>
    </row>
    <row r="3" spans="1:19" ht="19.5" customHeight="1">
      <c r="A3" s="8"/>
      <c r="B3" s="8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6" t="s">
        <v>5</v>
      </c>
      <c r="N3" s="16"/>
      <c r="O3" s="16"/>
      <c r="P3" s="16"/>
      <c r="Q3" s="16"/>
      <c r="R3" s="16"/>
      <c r="S3" s="16"/>
    </row>
    <row r="4" spans="1:19" ht="24.75" customHeight="1">
      <c r="A4" s="8"/>
      <c r="B4" s="8"/>
      <c r="C4" s="15"/>
      <c r="D4" s="15"/>
      <c r="E4" s="15"/>
      <c r="F4" s="15"/>
      <c r="G4" s="15"/>
      <c r="H4" s="15"/>
      <c r="I4" s="15"/>
      <c r="J4" s="15"/>
      <c r="K4" s="15"/>
      <c r="L4" s="15"/>
      <c r="M4" s="8"/>
      <c r="N4" s="8"/>
      <c r="O4" s="8"/>
      <c r="P4" s="8"/>
      <c r="Q4" s="8"/>
      <c r="R4" s="8"/>
      <c r="S4" s="8"/>
    </row>
    <row r="5" spans="1:19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6" t="s">
        <v>8</v>
      </c>
      <c r="R5" s="16"/>
      <c r="S5" s="16"/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</row>
    <row r="7" spans="1:19">
      <c r="A7" s="14" t="s">
        <v>34</v>
      </c>
      <c r="B7" s="14"/>
      <c r="C7" s="14"/>
      <c r="D7" s="14"/>
      <c r="E7" s="14"/>
      <c r="F7" s="14"/>
      <c r="G7" s="14"/>
      <c r="H7" s="14" t="s">
        <v>9</v>
      </c>
      <c r="I7" s="14"/>
      <c r="J7" s="14"/>
      <c r="K7" s="14"/>
      <c r="L7" s="14"/>
      <c r="M7" s="14"/>
      <c r="N7" s="14" t="s">
        <v>33</v>
      </c>
      <c r="O7" s="14"/>
      <c r="P7" s="14"/>
      <c r="Q7" s="14"/>
      <c r="R7" s="14"/>
      <c r="S7" s="14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36.75" customHeight="1">
      <c r="A9" s="10" t="s">
        <v>10</v>
      </c>
      <c r="B9" s="10" t="s">
        <v>11</v>
      </c>
      <c r="C9" s="10" t="s">
        <v>12</v>
      </c>
      <c r="D9" s="12" t="s">
        <v>13</v>
      </c>
      <c r="E9" s="13"/>
      <c r="F9" s="13"/>
      <c r="G9" s="2" t="s">
        <v>14</v>
      </c>
      <c r="H9" s="12" t="s">
        <v>15</v>
      </c>
      <c r="I9" s="13"/>
      <c r="J9" s="13"/>
      <c r="K9" s="13"/>
      <c r="L9" s="13"/>
      <c r="M9" s="2" t="s">
        <v>14</v>
      </c>
      <c r="N9" s="2" t="s">
        <v>16</v>
      </c>
      <c r="O9" s="2" t="s">
        <v>16</v>
      </c>
      <c r="P9" s="2" t="s">
        <v>17</v>
      </c>
      <c r="Q9" s="2" t="s">
        <v>18</v>
      </c>
      <c r="R9" s="2" t="s">
        <v>19</v>
      </c>
      <c r="S9" s="10" t="s">
        <v>20</v>
      </c>
    </row>
    <row r="10" spans="1:19">
      <c r="A10" s="11"/>
      <c r="B10" s="11"/>
      <c r="C10" s="11"/>
      <c r="D10" s="1">
        <v>1</v>
      </c>
      <c r="E10" s="1">
        <v>2</v>
      </c>
      <c r="F10" s="1">
        <v>3</v>
      </c>
      <c r="G10" s="1">
        <v>10</v>
      </c>
      <c r="H10" s="1">
        <v>1</v>
      </c>
      <c r="I10" s="1">
        <v>2</v>
      </c>
      <c r="J10" s="1">
        <v>3</v>
      </c>
      <c r="K10" s="1">
        <v>4</v>
      </c>
      <c r="L10" s="1">
        <v>5</v>
      </c>
      <c r="M10" s="1">
        <v>10</v>
      </c>
      <c r="N10" s="1">
        <v>30</v>
      </c>
      <c r="O10" s="1">
        <v>20</v>
      </c>
      <c r="P10" s="1">
        <v>40</v>
      </c>
      <c r="Q10" s="1">
        <v>40</v>
      </c>
      <c r="R10" s="1">
        <v>80</v>
      </c>
      <c r="S10" s="11"/>
    </row>
    <row r="11" spans="1:19">
      <c r="A11" s="3">
        <v>1</v>
      </c>
      <c r="B11" s="4">
        <v>71020029</v>
      </c>
      <c r="C11" s="4" t="s">
        <v>21</v>
      </c>
      <c r="D11" s="1">
        <v>0</v>
      </c>
      <c r="E11" s="1">
        <v>0</v>
      </c>
      <c r="F11" s="1">
        <v>0</v>
      </c>
      <c r="G11" s="1">
        <f>(SUM(D11:F11)/60)*10</f>
        <v>0</v>
      </c>
      <c r="H11" s="1">
        <v>0</v>
      </c>
      <c r="I11" s="1">
        <v>10</v>
      </c>
      <c r="J11" s="1">
        <v>10</v>
      </c>
      <c r="K11" s="1">
        <v>8</v>
      </c>
      <c r="L11" s="1">
        <v>10</v>
      </c>
      <c r="M11" s="1">
        <f>(SUM(H11:L11)/50)*10</f>
        <v>7.6</v>
      </c>
      <c r="N11" s="1">
        <v>11</v>
      </c>
      <c r="O11" s="1">
        <f>(N11/30)*20</f>
        <v>7.333333333333333</v>
      </c>
      <c r="P11" s="5">
        <f>G11+M11+O11</f>
        <v>14.933333333333334</v>
      </c>
      <c r="Q11" s="1"/>
      <c r="R11" s="5">
        <f>P11+Q11</f>
        <v>14.933333333333334</v>
      </c>
      <c r="S11" s="1"/>
    </row>
    <row r="12" spans="1:19">
      <c r="A12" s="3">
        <v>2</v>
      </c>
      <c r="B12" s="4">
        <v>91420011</v>
      </c>
      <c r="C12" s="4" t="s">
        <v>22</v>
      </c>
      <c r="D12" s="1">
        <v>13</v>
      </c>
      <c r="E12" s="1">
        <v>6</v>
      </c>
      <c r="F12" s="1">
        <v>9.5</v>
      </c>
      <c r="G12" s="1">
        <f t="shared" ref="G12:G18" si="0">(SUM(D12:F12)/60)*10</f>
        <v>4.75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f t="shared" ref="M12:M18" si="1">(SUM(H12:L12)/50)*10</f>
        <v>9.8000000000000007</v>
      </c>
      <c r="N12" s="1">
        <v>28</v>
      </c>
      <c r="O12" s="1">
        <f t="shared" ref="O12:O18" si="2">(N12/30)*20</f>
        <v>18.666666666666668</v>
      </c>
      <c r="P12" s="5">
        <f t="shared" ref="P12:P18" si="3">G12+M12+O12</f>
        <v>33.216666666666669</v>
      </c>
      <c r="Q12" s="1"/>
      <c r="R12" s="5">
        <f t="shared" ref="R12:R18" si="4">P12+Q12</f>
        <v>33.216666666666669</v>
      </c>
      <c r="S12" s="1"/>
    </row>
    <row r="13" spans="1:19">
      <c r="A13" s="3">
        <v>3</v>
      </c>
      <c r="B13" s="4">
        <v>91420013</v>
      </c>
      <c r="C13" s="4" t="s">
        <v>23</v>
      </c>
      <c r="D13" s="1">
        <v>20</v>
      </c>
      <c r="E13" s="1">
        <v>7</v>
      </c>
      <c r="F13" s="1">
        <v>9</v>
      </c>
      <c r="G13" s="1">
        <f t="shared" si="0"/>
        <v>6</v>
      </c>
      <c r="H13" s="1">
        <v>10</v>
      </c>
      <c r="I13" s="1">
        <v>0</v>
      </c>
      <c r="J13" s="1">
        <v>10</v>
      </c>
      <c r="K13" s="1">
        <v>8</v>
      </c>
      <c r="L13" s="1">
        <v>10</v>
      </c>
      <c r="M13" s="1">
        <f t="shared" si="1"/>
        <v>7.6</v>
      </c>
      <c r="N13" s="1">
        <v>17.5</v>
      </c>
      <c r="O13" s="1">
        <f t="shared" si="2"/>
        <v>11.666666666666668</v>
      </c>
      <c r="P13" s="5">
        <f t="shared" si="3"/>
        <v>25.266666666666666</v>
      </c>
      <c r="Q13" s="1"/>
      <c r="R13" s="5">
        <f t="shared" si="4"/>
        <v>25.266666666666666</v>
      </c>
      <c r="S13" s="1"/>
    </row>
    <row r="14" spans="1:19">
      <c r="A14" s="3">
        <v>4</v>
      </c>
      <c r="B14" s="4">
        <v>91420116</v>
      </c>
      <c r="C14" s="4" t="s">
        <v>24</v>
      </c>
      <c r="D14" s="1">
        <v>6</v>
      </c>
      <c r="E14" s="1">
        <v>0</v>
      </c>
      <c r="F14" s="1">
        <v>0</v>
      </c>
      <c r="G14" s="1">
        <f t="shared" si="0"/>
        <v>1</v>
      </c>
      <c r="H14" s="1">
        <v>10</v>
      </c>
      <c r="I14" s="1">
        <v>0</v>
      </c>
      <c r="J14" s="1">
        <v>0</v>
      </c>
      <c r="K14" s="1">
        <v>10</v>
      </c>
      <c r="L14" s="1">
        <v>0</v>
      </c>
      <c r="M14" s="1">
        <f t="shared" si="1"/>
        <v>4</v>
      </c>
      <c r="N14" s="1">
        <v>3.5</v>
      </c>
      <c r="O14" s="1">
        <f t="shared" si="2"/>
        <v>2.3333333333333335</v>
      </c>
      <c r="P14" s="5">
        <f t="shared" si="3"/>
        <v>7.3333333333333339</v>
      </c>
      <c r="Q14" s="1"/>
      <c r="R14" s="5">
        <f t="shared" si="4"/>
        <v>7.3333333333333339</v>
      </c>
      <c r="S14" s="1"/>
    </row>
    <row r="15" spans="1:19">
      <c r="A15" s="3">
        <v>5</v>
      </c>
      <c r="B15" s="4">
        <v>91420138</v>
      </c>
      <c r="C15" s="4" t="s">
        <v>25</v>
      </c>
      <c r="D15" s="1">
        <v>5</v>
      </c>
      <c r="E15" s="1">
        <v>0</v>
      </c>
      <c r="F15" s="1">
        <v>0</v>
      </c>
      <c r="G15" s="1">
        <f t="shared" si="0"/>
        <v>0.83333333333333326</v>
      </c>
      <c r="H15" s="1">
        <v>10</v>
      </c>
      <c r="I15" s="1">
        <v>10</v>
      </c>
      <c r="J15" s="1">
        <v>10</v>
      </c>
      <c r="K15" s="1">
        <v>10</v>
      </c>
      <c r="L15" s="1">
        <v>0</v>
      </c>
      <c r="M15" s="1">
        <f t="shared" si="1"/>
        <v>8</v>
      </c>
      <c r="N15" s="1">
        <v>1</v>
      </c>
      <c r="O15" s="1">
        <f t="shared" si="2"/>
        <v>0.66666666666666663</v>
      </c>
      <c r="P15" s="5">
        <f t="shared" si="3"/>
        <v>9.5</v>
      </c>
      <c r="Q15" s="1"/>
      <c r="R15" s="5">
        <f t="shared" si="4"/>
        <v>9.5</v>
      </c>
      <c r="S15" s="1"/>
    </row>
    <row r="16" spans="1:19">
      <c r="A16" s="3">
        <v>6</v>
      </c>
      <c r="B16" s="4">
        <v>91420169</v>
      </c>
      <c r="C16" s="4" t="s">
        <v>26</v>
      </c>
      <c r="D16" s="1">
        <v>11</v>
      </c>
      <c r="E16" s="1">
        <v>0</v>
      </c>
      <c r="F16" s="1">
        <v>11</v>
      </c>
      <c r="G16" s="1">
        <f t="shared" si="0"/>
        <v>3.6666666666666665</v>
      </c>
      <c r="H16" s="1">
        <v>10</v>
      </c>
      <c r="I16" s="1">
        <v>0</v>
      </c>
      <c r="J16" s="1">
        <v>10</v>
      </c>
      <c r="K16" s="1">
        <v>8</v>
      </c>
      <c r="L16" s="1">
        <v>5</v>
      </c>
      <c r="M16" s="1">
        <f t="shared" si="1"/>
        <v>6.6000000000000005</v>
      </c>
      <c r="N16" s="1">
        <v>10</v>
      </c>
      <c r="O16" s="1">
        <f t="shared" si="2"/>
        <v>6.6666666666666661</v>
      </c>
      <c r="P16" s="5">
        <f t="shared" si="3"/>
        <v>16.933333333333334</v>
      </c>
      <c r="Q16" s="1"/>
      <c r="R16" s="5">
        <f t="shared" si="4"/>
        <v>16.933333333333334</v>
      </c>
      <c r="S16" s="1"/>
    </row>
    <row r="17" spans="1:19">
      <c r="A17" s="3">
        <v>7</v>
      </c>
      <c r="B17" s="4">
        <v>91420217</v>
      </c>
      <c r="C17" s="4" t="s">
        <v>27</v>
      </c>
      <c r="D17" s="1">
        <v>3</v>
      </c>
      <c r="E17" s="1">
        <v>3</v>
      </c>
      <c r="F17" s="1">
        <v>0</v>
      </c>
      <c r="G17" s="1">
        <f t="shared" si="0"/>
        <v>1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1"/>
        <v>10</v>
      </c>
      <c r="N17" s="1">
        <v>5</v>
      </c>
      <c r="O17" s="1">
        <f t="shared" si="2"/>
        <v>3.333333333333333</v>
      </c>
      <c r="P17" s="5">
        <f t="shared" si="3"/>
        <v>14.333333333333332</v>
      </c>
      <c r="Q17" s="1"/>
      <c r="R17" s="5">
        <f t="shared" si="4"/>
        <v>14.333333333333332</v>
      </c>
      <c r="S17" s="1"/>
    </row>
    <row r="18" spans="1:19">
      <c r="A18" s="3">
        <v>8</v>
      </c>
      <c r="B18" s="4">
        <v>91420296</v>
      </c>
      <c r="C18" s="4" t="s">
        <v>28</v>
      </c>
      <c r="D18" s="1">
        <v>8</v>
      </c>
      <c r="E18" s="1">
        <v>2.5</v>
      </c>
      <c r="F18" s="1">
        <v>0</v>
      </c>
      <c r="G18" s="1">
        <f t="shared" si="0"/>
        <v>1.75</v>
      </c>
      <c r="H18" s="1">
        <v>10</v>
      </c>
      <c r="I18" s="1">
        <v>10</v>
      </c>
      <c r="J18" s="1">
        <v>10</v>
      </c>
      <c r="K18" s="1">
        <v>0</v>
      </c>
      <c r="L18" s="1">
        <v>5</v>
      </c>
      <c r="M18" s="1">
        <f t="shared" si="1"/>
        <v>7</v>
      </c>
      <c r="N18" s="1">
        <v>8</v>
      </c>
      <c r="O18" s="1">
        <f t="shared" si="2"/>
        <v>5.333333333333333</v>
      </c>
      <c r="P18" s="5">
        <f t="shared" si="3"/>
        <v>14.083333333333332</v>
      </c>
      <c r="Q18" s="1"/>
      <c r="R18" s="5">
        <f t="shared" si="4"/>
        <v>14.083333333333332</v>
      </c>
      <c r="S18" s="1"/>
    </row>
    <row r="19" spans="1:19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 customHeight="1">
      <c r="A22" s="7" t="s">
        <v>29</v>
      </c>
      <c r="B22" s="7"/>
      <c r="C22" s="7"/>
      <c r="D22" s="7"/>
      <c r="E22" s="7"/>
      <c r="F22" s="7"/>
      <c r="G22" s="7"/>
      <c r="H22" s="7" t="s">
        <v>31</v>
      </c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</row>
    <row r="23" spans="1:19" ht="15" customHeight="1">
      <c r="A23" s="7" t="s">
        <v>30</v>
      </c>
      <c r="B23" s="7"/>
      <c r="C23" s="7"/>
      <c r="D23" s="7"/>
      <c r="E23" s="7"/>
      <c r="F23" s="7"/>
      <c r="G23" s="7"/>
      <c r="H23" s="7" t="s">
        <v>32</v>
      </c>
      <c r="I23" s="7"/>
      <c r="J23" s="7"/>
      <c r="K23" s="7"/>
      <c r="L23" s="7"/>
      <c r="M23" s="7"/>
      <c r="N23" s="8"/>
      <c r="O23" s="8"/>
      <c r="P23" s="8"/>
      <c r="Q23" s="8"/>
      <c r="R23" s="8"/>
      <c r="S23" s="8"/>
    </row>
  </sheetData>
  <mergeCells count="35">
    <mergeCell ref="A1:B3"/>
    <mergeCell ref="C1:L1"/>
    <mergeCell ref="M1:S1"/>
    <mergeCell ref="C2:L2"/>
    <mergeCell ref="M2:S2"/>
    <mergeCell ref="C3:L3"/>
    <mergeCell ref="M3:S3"/>
    <mergeCell ref="A4:B4"/>
    <mergeCell ref="C4:L4"/>
    <mergeCell ref="M4:S4"/>
    <mergeCell ref="A5:C5"/>
    <mergeCell ref="D5:P5"/>
    <mergeCell ref="Q5:S5"/>
    <mergeCell ref="A6:C6"/>
    <mergeCell ref="D6:P6"/>
    <mergeCell ref="Q6:S6"/>
    <mergeCell ref="A7:G7"/>
    <mergeCell ref="H7:M7"/>
    <mergeCell ref="N7:S7"/>
    <mergeCell ref="A8:S8"/>
    <mergeCell ref="A9:A10"/>
    <mergeCell ref="B9:B10"/>
    <mergeCell ref="C9:C10"/>
    <mergeCell ref="D9:F9"/>
    <mergeCell ref="H9:L9"/>
    <mergeCell ref="S9:S10"/>
    <mergeCell ref="A19:S19"/>
    <mergeCell ref="A20:S20"/>
    <mergeCell ref="A21:S21"/>
    <mergeCell ref="A22:G22"/>
    <mergeCell ref="A23:G23"/>
    <mergeCell ref="H22:M22"/>
    <mergeCell ref="H23:M23"/>
    <mergeCell ref="N22:S22"/>
    <mergeCell ref="N23:S23"/>
  </mergeCells>
  <pageMargins left="0.75" right="0.75" top="1" bottom="1" header="0.5" footer="0.5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8839</cp:lastModifiedBy>
  <dcterms:created xsi:type="dcterms:W3CDTF">2012-11-07T08:23:28Z</dcterms:created>
  <dcterms:modified xsi:type="dcterms:W3CDTF">2013-01-28T12:18:51Z</dcterms:modified>
</cp:coreProperties>
</file>