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120" windowHeight="813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O12" i="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11"/>
  <c r="G12"/>
  <c r="G13"/>
  <c r="P13" s="1"/>
  <c r="R13" s="1"/>
  <c r="G14"/>
  <c r="G15"/>
  <c r="G16"/>
  <c r="P16" s="1"/>
  <c r="R16" s="1"/>
  <c r="G17"/>
  <c r="P17" s="1"/>
  <c r="R17" s="1"/>
  <c r="G18"/>
  <c r="P18" s="1"/>
  <c r="R18" s="1"/>
  <c r="G19"/>
  <c r="P19" s="1"/>
  <c r="R19" s="1"/>
  <c r="G20"/>
  <c r="P20" s="1"/>
  <c r="R20" s="1"/>
  <c r="G21"/>
  <c r="G22"/>
  <c r="G23"/>
  <c r="P23" s="1"/>
  <c r="R23" s="1"/>
  <c r="G24"/>
  <c r="P24" s="1"/>
  <c r="R24" s="1"/>
  <c r="G25"/>
  <c r="P25" s="1"/>
  <c r="R25" s="1"/>
  <c r="G26"/>
  <c r="P26" s="1"/>
  <c r="R26" s="1"/>
  <c r="G27"/>
  <c r="P27" s="1"/>
  <c r="R27" s="1"/>
  <c r="G28"/>
  <c r="P28" s="1"/>
  <c r="R28" s="1"/>
  <c r="G29"/>
  <c r="P29" s="1"/>
  <c r="R29" s="1"/>
  <c r="G30"/>
  <c r="P30" s="1"/>
  <c r="R30" s="1"/>
  <c r="G31"/>
  <c r="P31" s="1"/>
  <c r="R31" s="1"/>
  <c r="G11"/>
  <c r="P11" s="1"/>
  <c r="R11" s="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11"/>
  <c r="P22" l="1"/>
  <c r="R22" s="1"/>
  <c r="P21"/>
  <c r="R21" s="1"/>
  <c r="P15"/>
  <c r="R15" s="1"/>
  <c r="P14"/>
  <c r="R14" s="1"/>
  <c r="P12"/>
  <c r="R12" s="1"/>
</calcChain>
</file>

<file path=xl/sharedStrings.xml><?xml version="1.0" encoding="utf-8"?>
<sst xmlns="http://schemas.openxmlformats.org/spreadsheetml/2006/main" count="50" uniqueCount="49">
  <si>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</si>
  <si>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</si>
  <si>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</si>
  <si>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</si>
  <si>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</si>
  <si>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</si>
  <si>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r>
      <t>Course Code:</t>
    </r>
    <r>
      <rPr>
        <sz val="11"/>
        <color theme="1"/>
        <rFont val="Calibri"/>
        <family val="2"/>
        <scheme val="minor"/>
      </rPr>
      <t xml:space="preserve"> EE318</t>
    </r>
  </si>
  <si>
    <r>
      <t>Course Title:</t>
    </r>
    <r>
      <rPr>
        <sz val="11"/>
        <color theme="1"/>
        <rFont val="Calibri"/>
        <family val="2"/>
        <scheme val="minor"/>
      </rPr>
      <t>Electrical Machines</t>
    </r>
  </si>
  <si>
    <r>
      <t>Section:</t>
    </r>
    <r>
      <rPr>
        <sz val="11"/>
        <color theme="1"/>
        <rFont val="Calibri"/>
        <family val="2"/>
        <scheme val="minor"/>
      </rPr>
      <t>A</t>
    </r>
  </si>
  <si>
    <t>Contact:_____________________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</si>
  <si>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</si>
  <si>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</si>
  <si>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</si>
  <si>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</si>
  <si>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</si>
  <si>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</si>
  <si>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</si>
  <si>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</si>
  <si>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</si>
  <si>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</si>
  <si>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</si>
  <si>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ALI MEHBOOB</t>
  </si>
  <si>
    <t>AYESHA UMBER</t>
  </si>
  <si>
    <t>MUHAMMAD ALI QURESHI</t>
  </si>
  <si>
    <t>MUHAMMAD IZAN</t>
  </si>
  <si>
    <t>MUHAMMAD JAWAR-UL- HASSAN</t>
  </si>
  <si>
    <t>MUHAMMAD NAEEM SOHAIL</t>
  </si>
  <si>
    <t>MUHAMMAD BILAL UMAR ARIF CH</t>
  </si>
  <si>
    <t>SYED MUHAMMAD FAHAD WASTI</t>
  </si>
  <si>
    <t>MUHAMMAD ZAIN KALIM</t>
  </si>
  <si>
    <t>MUHAMMAD IJAZ SADIQ</t>
  </si>
  <si>
    <t>SHAHROSE ZAHID YAZDANI</t>
  </si>
  <si>
    <t>SHAYAN UL HAQ</t>
  </si>
  <si>
    <t>MUHAMMAD JAVAID</t>
  </si>
  <si>
    <t>MIAN SHEIKH WASEEM AMJAD</t>
  </si>
  <si>
    <t>BASHARAT ALI</t>
  </si>
  <si>
    <t>MUHAMMAD JALEEL</t>
  </si>
  <si>
    <t>HAMZA ASHRAF</t>
  </si>
  <si>
    <t>MUHAMMAD NUMAN</t>
  </si>
  <si>
    <t>SALMAN AHMED</t>
  </si>
  <si>
    <t>MUHAMMAD ZABAIR YASEEN</t>
  </si>
  <si>
    <t>AHMAD MUAZ TUFAIL</t>
  </si>
  <si>
    <t>__________________</t>
  </si>
  <si>
    <t>Resourse Person</t>
  </si>
  <si>
    <t>_____________________</t>
  </si>
  <si>
    <t>Chairman / Chairperson</t>
  </si>
  <si>
    <r>
      <t>Resource Person</t>
    </r>
    <r>
      <rPr>
        <sz val="11"/>
        <color theme="1"/>
        <rFont val="Calibri"/>
        <family val="2"/>
        <scheme val="minor"/>
      </rPr>
      <t>:___SALMAN KHALIQ_______________</t>
    </r>
  </si>
  <si>
    <t xml:space="preserve"> Mid Term</t>
  </si>
  <si>
    <t>Email:_salman.khaliq@umt.edu.pk___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</si>
</sst>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164" fontId="0" fillId="0" borderId="10" xfId="0" applyNumberFormat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164" fontId="16" fillId="0" borderId="13" xfId="0" applyNumberFormat="1" applyFont="1" applyBorder="1" applyAlignment="1">
      <alignment horizontal="center" wrapText="1"/>
    </xf>
    <xf numFmtId="164" fontId="16" fillId="0" borderId="14" xfId="0" applyNumberFormat="1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0" fillId="0" borderId="16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showGridLines="0" tabSelected="1" topLeftCell="A9" zoomScale="98" zoomScaleNormal="98" workbookViewId="0">
      <selection activeCell="R17" sqref="R17"/>
    </sheetView>
  </sheetViews>
  <sheetFormatPr defaultRowHeight="15"/>
  <cols>
    <col min="1" max="1" width="5.140625" bestFit="1" customWidth="1"/>
    <col min="2" max="2" width="10.5703125" bestFit="1" customWidth="1"/>
    <col min="3" max="3" width="31.5703125" bestFit="1" customWidth="1"/>
    <col min="4" max="4" width="3" customWidth="1"/>
    <col min="5" max="6" width="3.7109375" customWidth="1"/>
    <col min="7" max="7" width="5.42578125" bestFit="1" customWidth="1"/>
    <col min="8" max="8" width="3.140625" customWidth="1"/>
    <col min="9" max="9" width="4" customWidth="1"/>
    <col min="10" max="10" width="4.5703125" customWidth="1"/>
    <col min="11" max="11" width="4.28515625" customWidth="1"/>
    <col min="12" max="12" width="4.140625" customWidth="1"/>
    <col min="13" max="13" width="5.42578125" bestFit="1" customWidth="1"/>
    <col min="14" max="14" width="5.5703125" bestFit="1" customWidth="1"/>
    <col min="15" max="15" width="5.5703125" customWidth="1"/>
    <col min="16" max="16" width="9.28515625" bestFit="1" customWidth="1"/>
    <col min="17" max="17" width="5.5703125" bestFit="1" customWidth="1"/>
    <col min="18" max="19" width="6.42578125" bestFit="1" customWidth="1"/>
  </cols>
  <sheetData>
    <row r="1" spans="1:19" ht="22.5" customHeight="1">
      <c r="A1" s="6"/>
      <c r="B1" s="6"/>
      <c r="C1" s="7" t="s">
        <v>0</v>
      </c>
      <c r="D1" s="7"/>
      <c r="E1" s="7"/>
      <c r="F1" s="7"/>
      <c r="G1" s="7"/>
      <c r="H1" s="7"/>
      <c r="I1" s="7"/>
      <c r="J1" s="7"/>
      <c r="K1" s="7"/>
      <c r="L1" s="7"/>
      <c r="M1" s="8" t="s">
        <v>1</v>
      </c>
      <c r="N1" s="8"/>
      <c r="O1" s="8"/>
      <c r="P1" s="8"/>
      <c r="Q1" s="8"/>
      <c r="R1" s="8"/>
      <c r="S1" s="8"/>
    </row>
    <row r="2" spans="1:19" ht="17.25" customHeight="1">
      <c r="A2" s="6"/>
      <c r="B2" s="6"/>
      <c r="C2" s="9" t="s">
        <v>2</v>
      </c>
      <c r="D2" s="9"/>
      <c r="E2" s="9"/>
      <c r="F2" s="9"/>
      <c r="G2" s="9"/>
      <c r="H2" s="9"/>
      <c r="I2" s="9"/>
      <c r="J2" s="9"/>
      <c r="K2" s="9"/>
      <c r="L2" s="9"/>
      <c r="M2" s="8" t="s">
        <v>3</v>
      </c>
      <c r="N2" s="8"/>
      <c r="O2" s="8"/>
      <c r="P2" s="8"/>
      <c r="Q2" s="8"/>
      <c r="R2" s="8"/>
      <c r="S2" s="8"/>
    </row>
    <row r="3" spans="1:19" ht="19.5" customHeight="1">
      <c r="A3" s="6"/>
      <c r="B3" s="6"/>
      <c r="C3" s="9" t="s">
        <v>4</v>
      </c>
      <c r="D3" s="9"/>
      <c r="E3" s="9"/>
      <c r="F3" s="9"/>
      <c r="G3" s="9"/>
      <c r="H3" s="9"/>
      <c r="I3" s="9"/>
      <c r="J3" s="9"/>
      <c r="K3" s="9"/>
      <c r="L3" s="9"/>
      <c r="M3" s="8" t="s">
        <v>5</v>
      </c>
      <c r="N3" s="8"/>
      <c r="O3" s="8"/>
      <c r="P3" s="8"/>
      <c r="Q3" s="8"/>
      <c r="R3" s="8"/>
      <c r="S3" s="8"/>
    </row>
    <row r="4" spans="1:19" ht="24.75" customHeight="1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6"/>
      <c r="N4" s="6"/>
      <c r="O4" s="6"/>
      <c r="P4" s="6"/>
      <c r="Q4" s="6"/>
      <c r="R4" s="6"/>
      <c r="S4" s="6"/>
    </row>
    <row r="5" spans="1:19">
      <c r="A5" s="10" t="s">
        <v>6</v>
      </c>
      <c r="B5" s="10"/>
      <c r="C5" s="10"/>
      <c r="D5" s="10" t="s">
        <v>7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8" t="s">
        <v>8</v>
      </c>
      <c r="R5" s="8"/>
      <c r="S5" s="8"/>
    </row>
    <row r="6" spans="1:19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6"/>
      <c r="R6" s="6"/>
      <c r="S6" s="6"/>
    </row>
    <row r="7" spans="1:19">
      <c r="A7" s="10" t="s">
        <v>46</v>
      </c>
      <c r="B7" s="10"/>
      <c r="C7" s="10"/>
      <c r="D7" s="10"/>
      <c r="E7" s="10"/>
      <c r="F7" s="10"/>
      <c r="G7" s="10"/>
      <c r="H7" s="10" t="s">
        <v>9</v>
      </c>
      <c r="I7" s="10"/>
      <c r="J7" s="10"/>
      <c r="K7" s="10"/>
      <c r="L7" s="10"/>
      <c r="M7" s="10"/>
      <c r="N7" s="10" t="s">
        <v>48</v>
      </c>
      <c r="O7" s="10"/>
      <c r="P7" s="10"/>
      <c r="Q7" s="10"/>
      <c r="R7" s="10"/>
      <c r="S7" s="10"/>
    </row>
    <row r="8" spans="1:19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ht="36.75" customHeight="1">
      <c r="A9" s="13" t="s">
        <v>10</v>
      </c>
      <c r="B9" s="13" t="s">
        <v>11</v>
      </c>
      <c r="C9" s="13" t="s">
        <v>12</v>
      </c>
      <c r="D9" s="15" t="s">
        <v>13</v>
      </c>
      <c r="E9" s="16"/>
      <c r="F9" s="16"/>
      <c r="G9" s="2" t="s">
        <v>14</v>
      </c>
      <c r="H9" s="17" t="s">
        <v>15</v>
      </c>
      <c r="I9" s="18"/>
      <c r="J9" s="18"/>
      <c r="K9" s="18"/>
      <c r="L9" s="18"/>
      <c r="M9" s="2" t="s">
        <v>14</v>
      </c>
      <c r="N9" s="2" t="s">
        <v>47</v>
      </c>
      <c r="O9" s="2" t="s">
        <v>16</v>
      </c>
      <c r="P9" s="2" t="s">
        <v>17</v>
      </c>
      <c r="Q9" s="2" t="s">
        <v>18</v>
      </c>
      <c r="R9" s="2" t="s">
        <v>19</v>
      </c>
      <c r="S9" s="13" t="s">
        <v>20</v>
      </c>
    </row>
    <row r="10" spans="1:19">
      <c r="A10" s="14"/>
      <c r="B10" s="14"/>
      <c r="C10" s="14"/>
      <c r="D10" s="1">
        <v>1</v>
      </c>
      <c r="E10" s="1">
        <v>2</v>
      </c>
      <c r="F10" s="1">
        <v>3</v>
      </c>
      <c r="G10" s="1">
        <v>10</v>
      </c>
      <c r="H10" s="1">
        <v>1</v>
      </c>
      <c r="I10" s="1">
        <v>2</v>
      </c>
      <c r="J10" s="1">
        <v>3</v>
      </c>
      <c r="K10" s="1">
        <v>4</v>
      </c>
      <c r="L10" s="1">
        <v>5</v>
      </c>
      <c r="M10" s="1">
        <v>10</v>
      </c>
      <c r="N10" s="1">
        <v>30</v>
      </c>
      <c r="O10" s="1">
        <v>20</v>
      </c>
      <c r="P10" s="1">
        <v>40</v>
      </c>
      <c r="Q10" s="1">
        <v>40</v>
      </c>
      <c r="R10" s="1">
        <v>80</v>
      </c>
      <c r="S10" s="14"/>
    </row>
    <row r="11" spans="1:19">
      <c r="A11" s="3">
        <v>1</v>
      </c>
      <c r="B11" s="4">
        <v>101519006</v>
      </c>
      <c r="C11" s="4" t="s">
        <v>21</v>
      </c>
      <c r="D11" s="1">
        <v>14</v>
      </c>
      <c r="E11" s="5">
        <v>8</v>
      </c>
      <c r="F11" s="1">
        <v>19</v>
      </c>
      <c r="G11" s="5">
        <f>(SUM(D11:F11)/60)*10</f>
        <v>6.8333333333333339</v>
      </c>
      <c r="H11" s="1">
        <v>10</v>
      </c>
      <c r="I11" s="1">
        <v>10</v>
      </c>
      <c r="J11" s="1">
        <v>10</v>
      </c>
      <c r="K11" s="1">
        <v>9</v>
      </c>
      <c r="L11" s="1">
        <v>10</v>
      </c>
      <c r="M11" s="1">
        <f>(SUM(H11:L11)/50)*10</f>
        <v>9.8000000000000007</v>
      </c>
      <c r="N11" s="1">
        <v>26</v>
      </c>
      <c r="O11" s="1">
        <f>(N11/30)*20</f>
        <v>17.333333333333336</v>
      </c>
      <c r="P11" s="5">
        <f t="shared" ref="P11:P31" si="0">G11+M11+O11</f>
        <v>33.966666666666669</v>
      </c>
      <c r="Q11" s="1"/>
      <c r="R11" s="5">
        <f>P11+Q11</f>
        <v>33.966666666666669</v>
      </c>
      <c r="S11" s="1"/>
    </row>
    <row r="12" spans="1:19">
      <c r="A12" s="3">
        <v>2</v>
      </c>
      <c r="B12" s="4">
        <v>101519012</v>
      </c>
      <c r="C12" s="4" t="s">
        <v>22</v>
      </c>
      <c r="D12" s="1">
        <v>15</v>
      </c>
      <c r="E12" s="1">
        <v>11</v>
      </c>
      <c r="F12" s="1">
        <v>18</v>
      </c>
      <c r="G12" s="5">
        <f t="shared" ref="G12:G31" si="1">(SUM(D12:F12)/60)*10</f>
        <v>7.333333333333333</v>
      </c>
      <c r="H12" s="1">
        <v>10</v>
      </c>
      <c r="I12" s="1">
        <v>10</v>
      </c>
      <c r="J12" s="1">
        <v>10</v>
      </c>
      <c r="K12" s="1">
        <v>8</v>
      </c>
      <c r="L12" s="1">
        <v>10</v>
      </c>
      <c r="M12" s="1">
        <f t="shared" ref="M12:M31" si="2">(SUM(H12:L12)/50)*10</f>
        <v>9.6</v>
      </c>
      <c r="N12" s="1">
        <v>25.5</v>
      </c>
      <c r="O12" s="1">
        <f t="shared" ref="O12:O31" si="3">(N12/30)*20</f>
        <v>17</v>
      </c>
      <c r="P12" s="5">
        <f t="shared" si="0"/>
        <v>33.933333333333337</v>
      </c>
      <c r="Q12" s="1"/>
      <c r="R12" s="5">
        <f t="shared" ref="R12:R31" si="4">P12+Q12</f>
        <v>33.933333333333337</v>
      </c>
      <c r="S12" s="1"/>
    </row>
    <row r="13" spans="1:19">
      <c r="A13" s="3">
        <v>3</v>
      </c>
      <c r="B13" s="4">
        <v>101519013</v>
      </c>
      <c r="C13" s="4" t="s">
        <v>23</v>
      </c>
      <c r="D13" s="1">
        <v>8</v>
      </c>
      <c r="E13" s="1">
        <v>4</v>
      </c>
      <c r="F13" s="1">
        <v>7</v>
      </c>
      <c r="G13" s="5">
        <f t="shared" si="1"/>
        <v>3.1666666666666665</v>
      </c>
      <c r="H13" s="1">
        <v>10</v>
      </c>
      <c r="I13" s="1">
        <v>10</v>
      </c>
      <c r="J13" s="1">
        <v>10</v>
      </c>
      <c r="K13" s="1">
        <v>9</v>
      </c>
      <c r="L13" s="1">
        <v>0</v>
      </c>
      <c r="M13" s="1">
        <f t="shared" si="2"/>
        <v>7.8000000000000007</v>
      </c>
      <c r="N13" s="1">
        <v>10.5</v>
      </c>
      <c r="O13" s="1">
        <f t="shared" si="3"/>
        <v>7</v>
      </c>
      <c r="P13" s="5">
        <f t="shared" si="0"/>
        <v>17.966666666666669</v>
      </c>
      <c r="Q13" s="1"/>
      <c r="R13" s="5">
        <f t="shared" si="4"/>
        <v>17.966666666666669</v>
      </c>
      <c r="S13" s="1"/>
    </row>
    <row r="14" spans="1:19">
      <c r="A14" s="3">
        <v>4</v>
      </c>
      <c r="B14" s="4">
        <v>101519015</v>
      </c>
      <c r="C14" s="4" t="s">
        <v>24</v>
      </c>
      <c r="D14" s="1">
        <v>0</v>
      </c>
      <c r="E14" s="1">
        <v>1</v>
      </c>
      <c r="F14" s="1">
        <v>0</v>
      </c>
      <c r="G14" s="5">
        <f t="shared" si="1"/>
        <v>0.16666666666666666</v>
      </c>
      <c r="H14" s="1">
        <v>10</v>
      </c>
      <c r="I14" s="1">
        <v>0</v>
      </c>
      <c r="J14" s="1">
        <v>10</v>
      </c>
      <c r="K14" s="1">
        <v>8</v>
      </c>
      <c r="L14" s="1">
        <v>10</v>
      </c>
      <c r="M14" s="1">
        <f t="shared" si="2"/>
        <v>7.6</v>
      </c>
      <c r="N14" s="1">
        <v>7.5</v>
      </c>
      <c r="O14" s="1">
        <f t="shared" si="3"/>
        <v>5</v>
      </c>
      <c r="P14" s="5">
        <f t="shared" si="0"/>
        <v>12.766666666666666</v>
      </c>
      <c r="Q14" s="1"/>
      <c r="R14" s="5">
        <f t="shared" si="4"/>
        <v>12.766666666666666</v>
      </c>
      <c r="S14" s="1"/>
    </row>
    <row r="15" spans="1:19">
      <c r="A15" s="3">
        <v>5</v>
      </c>
      <c r="B15" s="4">
        <v>101519016</v>
      </c>
      <c r="C15" s="4" t="s">
        <v>25</v>
      </c>
      <c r="D15" s="1">
        <v>18</v>
      </c>
      <c r="E15" s="1">
        <v>17</v>
      </c>
      <c r="F15" s="1">
        <v>20</v>
      </c>
      <c r="G15" s="5">
        <f t="shared" si="1"/>
        <v>9.1666666666666661</v>
      </c>
      <c r="H15" s="1">
        <v>10</v>
      </c>
      <c r="I15" s="1">
        <v>10</v>
      </c>
      <c r="J15" s="1">
        <v>10</v>
      </c>
      <c r="K15" s="1">
        <v>10</v>
      </c>
      <c r="L15" s="1">
        <v>10</v>
      </c>
      <c r="M15" s="1">
        <f t="shared" si="2"/>
        <v>10</v>
      </c>
      <c r="N15" s="1">
        <v>26</v>
      </c>
      <c r="O15" s="1">
        <f t="shared" si="3"/>
        <v>17.333333333333336</v>
      </c>
      <c r="P15" s="5">
        <f t="shared" si="0"/>
        <v>36.5</v>
      </c>
      <c r="Q15" s="1"/>
      <c r="R15" s="5">
        <f t="shared" si="4"/>
        <v>36.5</v>
      </c>
      <c r="S15" s="1"/>
    </row>
    <row r="16" spans="1:19">
      <c r="A16" s="3">
        <v>6</v>
      </c>
      <c r="B16" s="4">
        <v>101519027</v>
      </c>
      <c r="C16" s="4" t="s">
        <v>26</v>
      </c>
      <c r="D16" s="1">
        <v>12</v>
      </c>
      <c r="E16" s="1">
        <v>10</v>
      </c>
      <c r="F16" s="1">
        <v>15</v>
      </c>
      <c r="G16" s="5">
        <f t="shared" si="1"/>
        <v>6.166666666666667</v>
      </c>
      <c r="H16" s="1">
        <v>10</v>
      </c>
      <c r="I16" s="1">
        <v>10</v>
      </c>
      <c r="J16" s="1">
        <v>10</v>
      </c>
      <c r="K16" s="1">
        <v>8</v>
      </c>
      <c r="L16" s="1">
        <v>10</v>
      </c>
      <c r="M16" s="1">
        <f t="shared" si="2"/>
        <v>9.6</v>
      </c>
      <c r="N16" s="1">
        <v>19.5</v>
      </c>
      <c r="O16" s="1">
        <f t="shared" si="3"/>
        <v>13</v>
      </c>
      <c r="P16" s="5">
        <f t="shared" si="0"/>
        <v>28.766666666666666</v>
      </c>
      <c r="Q16" s="1"/>
      <c r="R16" s="5">
        <f t="shared" si="4"/>
        <v>28.766666666666666</v>
      </c>
      <c r="S16" s="1"/>
    </row>
    <row r="17" spans="1:19">
      <c r="A17" s="3">
        <v>7</v>
      </c>
      <c r="B17" s="4">
        <v>101519032</v>
      </c>
      <c r="C17" s="4" t="s">
        <v>27</v>
      </c>
      <c r="D17" s="1">
        <v>13</v>
      </c>
      <c r="E17" s="1">
        <v>5</v>
      </c>
      <c r="F17" s="1">
        <v>17</v>
      </c>
      <c r="G17" s="5">
        <f t="shared" si="1"/>
        <v>5.8333333333333339</v>
      </c>
      <c r="H17" s="1">
        <v>10</v>
      </c>
      <c r="I17" s="1">
        <v>10</v>
      </c>
      <c r="J17" s="1">
        <v>10</v>
      </c>
      <c r="K17" s="1">
        <v>9</v>
      </c>
      <c r="L17" s="1">
        <v>10</v>
      </c>
      <c r="M17" s="1">
        <f t="shared" si="2"/>
        <v>9.8000000000000007</v>
      </c>
      <c r="N17" s="1">
        <v>19</v>
      </c>
      <c r="O17" s="1">
        <f t="shared" si="3"/>
        <v>12.666666666666666</v>
      </c>
      <c r="P17" s="5">
        <f t="shared" si="0"/>
        <v>28.3</v>
      </c>
      <c r="Q17" s="1"/>
      <c r="R17" s="5">
        <f t="shared" si="4"/>
        <v>28.3</v>
      </c>
      <c r="S17" s="1"/>
    </row>
    <row r="18" spans="1:19">
      <c r="A18" s="3">
        <v>8</v>
      </c>
      <c r="B18" s="4">
        <v>101519033</v>
      </c>
      <c r="C18" s="4" t="s">
        <v>28</v>
      </c>
      <c r="D18" s="1">
        <v>19</v>
      </c>
      <c r="E18" s="1">
        <v>10</v>
      </c>
      <c r="F18" s="1">
        <v>17</v>
      </c>
      <c r="G18" s="5">
        <f t="shared" si="1"/>
        <v>7.666666666666667</v>
      </c>
      <c r="H18" s="1">
        <v>10</v>
      </c>
      <c r="I18" s="1">
        <v>10</v>
      </c>
      <c r="J18" s="1">
        <v>10</v>
      </c>
      <c r="K18" s="1">
        <v>8</v>
      </c>
      <c r="L18" s="1">
        <v>10</v>
      </c>
      <c r="M18" s="1">
        <f t="shared" si="2"/>
        <v>9.6</v>
      </c>
      <c r="N18" s="1">
        <v>24</v>
      </c>
      <c r="O18" s="1">
        <f t="shared" si="3"/>
        <v>16</v>
      </c>
      <c r="P18" s="5">
        <f t="shared" si="0"/>
        <v>33.266666666666666</v>
      </c>
      <c r="Q18" s="1"/>
      <c r="R18" s="5">
        <f t="shared" si="4"/>
        <v>33.266666666666666</v>
      </c>
      <c r="S18" s="1"/>
    </row>
    <row r="19" spans="1:19">
      <c r="A19" s="3">
        <v>9</v>
      </c>
      <c r="B19" s="4">
        <v>101519037</v>
      </c>
      <c r="C19" s="4" t="s">
        <v>29</v>
      </c>
      <c r="D19" s="1">
        <v>0</v>
      </c>
      <c r="E19" s="1">
        <v>0</v>
      </c>
      <c r="F19" s="1">
        <v>0</v>
      </c>
      <c r="G19" s="5">
        <f t="shared" si="1"/>
        <v>0</v>
      </c>
      <c r="H19" s="1">
        <v>10</v>
      </c>
      <c r="I19" s="1">
        <v>10</v>
      </c>
      <c r="J19" s="1">
        <v>0</v>
      </c>
      <c r="K19" s="1">
        <v>0</v>
      </c>
      <c r="L19" s="1">
        <v>10</v>
      </c>
      <c r="M19" s="1">
        <f t="shared" si="2"/>
        <v>6</v>
      </c>
      <c r="N19" s="1">
        <v>7.5</v>
      </c>
      <c r="O19" s="1">
        <f t="shared" si="3"/>
        <v>5</v>
      </c>
      <c r="P19" s="5">
        <f t="shared" si="0"/>
        <v>11</v>
      </c>
      <c r="Q19" s="1"/>
      <c r="R19" s="5">
        <f t="shared" si="4"/>
        <v>11</v>
      </c>
      <c r="S19" s="1"/>
    </row>
    <row r="20" spans="1:19">
      <c r="A20" s="3">
        <v>10</v>
      </c>
      <c r="B20" s="4">
        <v>101519038</v>
      </c>
      <c r="C20" s="4" t="s">
        <v>30</v>
      </c>
      <c r="D20" s="1">
        <v>14</v>
      </c>
      <c r="E20" s="1">
        <v>7.5</v>
      </c>
      <c r="F20" s="1">
        <v>13</v>
      </c>
      <c r="G20" s="5">
        <f t="shared" si="1"/>
        <v>5.75</v>
      </c>
      <c r="H20" s="1">
        <v>10</v>
      </c>
      <c r="I20" s="1">
        <v>10</v>
      </c>
      <c r="J20" s="1">
        <v>10</v>
      </c>
      <c r="K20" s="1">
        <v>8</v>
      </c>
      <c r="L20" s="1">
        <v>10</v>
      </c>
      <c r="M20" s="1">
        <f t="shared" si="2"/>
        <v>9.6</v>
      </c>
      <c r="N20" s="1">
        <v>6</v>
      </c>
      <c r="O20" s="1">
        <f t="shared" si="3"/>
        <v>4</v>
      </c>
      <c r="P20" s="5">
        <f t="shared" si="0"/>
        <v>19.350000000000001</v>
      </c>
      <c r="Q20" s="1"/>
      <c r="R20" s="5">
        <f t="shared" si="4"/>
        <v>19.350000000000001</v>
      </c>
      <c r="S20" s="1"/>
    </row>
    <row r="21" spans="1:19">
      <c r="A21" s="3">
        <v>11</v>
      </c>
      <c r="B21" s="4">
        <v>101519041</v>
      </c>
      <c r="C21" s="4" t="s">
        <v>31</v>
      </c>
      <c r="D21" s="1">
        <v>9</v>
      </c>
      <c r="E21" s="1">
        <v>3</v>
      </c>
      <c r="F21" s="1">
        <v>12</v>
      </c>
      <c r="G21" s="5">
        <f t="shared" si="1"/>
        <v>4</v>
      </c>
      <c r="H21" s="1">
        <v>0</v>
      </c>
      <c r="I21" s="1">
        <v>10</v>
      </c>
      <c r="J21" s="1">
        <v>10</v>
      </c>
      <c r="K21" s="1">
        <v>9</v>
      </c>
      <c r="L21" s="1">
        <v>10</v>
      </c>
      <c r="M21" s="1">
        <f t="shared" si="2"/>
        <v>7.8000000000000007</v>
      </c>
      <c r="N21" s="1">
        <v>11.5</v>
      </c>
      <c r="O21" s="1">
        <f t="shared" si="3"/>
        <v>7.666666666666667</v>
      </c>
      <c r="P21" s="5">
        <f t="shared" si="0"/>
        <v>19.466666666666669</v>
      </c>
      <c r="Q21" s="1"/>
      <c r="R21" s="5">
        <f t="shared" si="4"/>
        <v>19.466666666666669</v>
      </c>
      <c r="S21" s="1"/>
    </row>
    <row r="22" spans="1:19">
      <c r="A22" s="3">
        <v>12</v>
      </c>
      <c r="B22" s="4">
        <v>101519044</v>
      </c>
      <c r="C22" s="4" t="s">
        <v>32</v>
      </c>
      <c r="D22" s="1">
        <v>15</v>
      </c>
      <c r="E22" s="1">
        <v>9.5</v>
      </c>
      <c r="F22" s="1">
        <v>20</v>
      </c>
      <c r="G22" s="5">
        <f t="shared" si="1"/>
        <v>7.416666666666667</v>
      </c>
      <c r="H22" s="1">
        <v>10</v>
      </c>
      <c r="I22" s="1">
        <v>10</v>
      </c>
      <c r="J22" s="1">
        <v>10</v>
      </c>
      <c r="K22" s="1">
        <v>8</v>
      </c>
      <c r="L22" s="1">
        <v>10</v>
      </c>
      <c r="M22" s="1">
        <f t="shared" si="2"/>
        <v>9.6</v>
      </c>
      <c r="N22" s="1">
        <v>21</v>
      </c>
      <c r="O22" s="1">
        <f t="shared" si="3"/>
        <v>14</v>
      </c>
      <c r="P22" s="5">
        <f t="shared" si="0"/>
        <v>31.016666666666666</v>
      </c>
      <c r="Q22" s="1"/>
      <c r="R22" s="5">
        <f t="shared" si="4"/>
        <v>31.016666666666666</v>
      </c>
      <c r="S22" s="1"/>
    </row>
    <row r="23" spans="1:19">
      <c r="A23" s="3">
        <v>13</v>
      </c>
      <c r="B23" s="4">
        <v>101519052</v>
      </c>
      <c r="C23" s="4" t="s">
        <v>33</v>
      </c>
      <c r="D23" s="1">
        <v>20</v>
      </c>
      <c r="E23" s="1">
        <v>9</v>
      </c>
      <c r="F23" s="1">
        <v>14</v>
      </c>
      <c r="G23" s="5">
        <f t="shared" si="1"/>
        <v>7.166666666666667</v>
      </c>
      <c r="H23" s="1">
        <v>10</v>
      </c>
      <c r="I23" s="1">
        <v>10</v>
      </c>
      <c r="J23" s="1">
        <v>10</v>
      </c>
      <c r="K23" s="1">
        <v>8</v>
      </c>
      <c r="L23" s="1">
        <v>10</v>
      </c>
      <c r="M23" s="1">
        <f t="shared" si="2"/>
        <v>9.6</v>
      </c>
      <c r="N23" s="1">
        <v>27</v>
      </c>
      <c r="O23" s="1">
        <f t="shared" si="3"/>
        <v>18</v>
      </c>
      <c r="P23" s="5">
        <f t="shared" si="0"/>
        <v>34.766666666666666</v>
      </c>
      <c r="Q23" s="1"/>
      <c r="R23" s="5">
        <f t="shared" si="4"/>
        <v>34.766666666666666</v>
      </c>
      <c r="S23" s="1"/>
    </row>
    <row r="24" spans="1:19">
      <c r="A24" s="3">
        <v>14</v>
      </c>
      <c r="B24" s="4">
        <v>101519072</v>
      </c>
      <c r="C24" s="4" t="s">
        <v>34</v>
      </c>
      <c r="D24" s="1">
        <v>15</v>
      </c>
      <c r="E24" s="1">
        <v>12</v>
      </c>
      <c r="F24" s="1">
        <v>17</v>
      </c>
      <c r="G24" s="5">
        <f t="shared" si="1"/>
        <v>7.333333333333333</v>
      </c>
      <c r="H24" s="1">
        <v>10</v>
      </c>
      <c r="I24" s="1">
        <v>10</v>
      </c>
      <c r="J24" s="1">
        <v>10</v>
      </c>
      <c r="K24" s="1">
        <v>9</v>
      </c>
      <c r="L24" s="1">
        <v>10</v>
      </c>
      <c r="M24" s="1">
        <f t="shared" si="2"/>
        <v>9.8000000000000007</v>
      </c>
      <c r="N24" s="1">
        <v>18</v>
      </c>
      <c r="O24" s="1">
        <f t="shared" si="3"/>
        <v>12</v>
      </c>
      <c r="P24" s="5">
        <f t="shared" si="0"/>
        <v>29.133333333333333</v>
      </c>
      <c r="Q24" s="1"/>
      <c r="R24" s="5">
        <f t="shared" si="4"/>
        <v>29.133333333333333</v>
      </c>
      <c r="S24" s="1"/>
    </row>
    <row r="25" spans="1:19">
      <c r="A25" s="3">
        <v>15</v>
      </c>
      <c r="B25" s="4">
        <v>101519082</v>
      </c>
      <c r="C25" s="4" t="s">
        <v>35</v>
      </c>
      <c r="D25" s="1">
        <v>13</v>
      </c>
      <c r="E25" s="1">
        <v>14</v>
      </c>
      <c r="F25" s="1">
        <v>14</v>
      </c>
      <c r="G25" s="5">
        <f t="shared" si="1"/>
        <v>6.8333333333333339</v>
      </c>
      <c r="H25" s="1">
        <v>10</v>
      </c>
      <c r="I25" s="1">
        <v>10</v>
      </c>
      <c r="J25" s="1">
        <v>10</v>
      </c>
      <c r="K25" s="1">
        <v>8</v>
      </c>
      <c r="L25" s="1">
        <v>10</v>
      </c>
      <c r="M25" s="1">
        <f t="shared" si="2"/>
        <v>9.6</v>
      </c>
      <c r="N25" s="1">
        <v>25.5</v>
      </c>
      <c r="O25" s="1">
        <f t="shared" si="3"/>
        <v>17</v>
      </c>
      <c r="P25" s="5">
        <f t="shared" si="0"/>
        <v>33.433333333333337</v>
      </c>
      <c r="Q25" s="1"/>
      <c r="R25" s="5">
        <f t="shared" si="4"/>
        <v>33.433333333333337</v>
      </c>
      <c r="S25" s="1"/>
    </row>
    <row r="26" spans="1:19">
      <c r="A26" s="3">
        <v>16</v>
      </c>
      <c r="B26" s="4">
        <v>101519095</v>
      </c>
      <c r="C26" s="4" t="s">
        <v>36</v>
      </c>
      <c r="D26" s="1">
        <v>7</v>
      </c>
      <c r="E26" s="1">
        <v>1</v>
      </c>
      <c r="F26" s="1">
        <v>10</v>
      </c>
      <c r="G26" s="5">
        <f t="shared" si="1"/>
        <v>3</v>
      </c>
      <c r="H26" s="1">
        <v>10</v>
      </c>
      <c r="I26" s="1">
        <v>10</v>
      </c>
      <c r="J26" s="1">
        <v>10</v>
      </c>
      <c r="K26" s="1">
        <v>9</v>
      </c>
      <c r="L26" s="1">
        <v>10</v>
      </c>
      <c r="M26" s="1">
        <f t="shared" si="2"/>
        <v>9.8000000000000007</v>
      </c>
      <c r="N26" s="1">
        <v>7.5</v>
      </c>
      <c r="O26" s="1">
        <f t="shared" si="3"/>
        <v>5</v>
      </c>
      <c r="P26" s="5">
        <f t="shared" si="0"/>
        <v>17.8</v>
      </c>
      <c r="Q26" s="1"/>
      <c r="R26" s="5">
        <f t="shared" si="4"/>
        <v>17.8</v>
      </c>
      <c r="S26" s="1"/>
    </row>
    <row r="27" spans="1:19">
      <c r="A27" s="3">
        <v>17</v>
      </c>
      <c r="B27" s="4">
        <v>101519109</v>
      </c>
      <c r="C27" s="4" t="s">
        <v>37</v>
      </c>
      <c r="D27" s="1">
        <v>14</v>
      </c>
      <c r="E27" s="1">
        <v>2</v>
      </c>
      <c r="F27" s="1">
        <v>14</v>
      </c>
      <c r="G27" s="5">
        <f t="shared" si="1"/>
        <v>5</v>
      </c>
      <c r="H27" s="1">
        <v>10</v>
      </c>
      <c r="I27" s="1">
        <v>10</v>
      </c>
      <c r="J27" s="1">
        <v>10</v>
      </c>
      <c r="K27" s="1">
        <v>8</v>
      </c>
      <c r="L27" s="1">
        <v>10</v>
      </c>
      <c r="M27" s="1">
        <f t="shared" si="2"/>
        <v>9.6</v>
      </c>
      <c r="N27" s="1">
        <v>13</v>
      </c>
      <c r="O27" s="1">
        <f t="shared" si="3"/>
        <v>8.6666666666666679</v>
      </c>
      <c r="P27" s="5">
        <f t="shared" si="0"/>
        <v>23.266666666666666</v>
      </c>
      <c r="Q27" s="1"/>
      <c r="R27" s="5">
        <f t="shared" si="4"/>
        <v>23.266666666666666</v>
      </c>
      <c r="S27" s="1"/>
    </row>
    <row r="28" spans="1:19">
      <c r="A28" s="3">
        <v>18</v>
      </c>
      <c r="B28" s="4">
        <v>101519116</v>
      </c>
      <c r="C28" s="4" t="s">
        <v>38</v>
      </c>
      <c r="D28" s="1">
        <v>15</v>
      </c>
      <c r="E28" s="1">
        <v>7</v>
      </c>
      <c r="F28" s="1">
        <v>9</v>
      </c>
      <c r="G28" s="5">
        <f t="shared" si="1"/>
        <v>5.166666666666667</v>
      </c>
      <c r="H28" s="1">
        <v>10</v>
      </c>
      <c r="I28" s="1">
        <v>10</v>
      </c>
      <c r="J28" s="1">
        <v>10</v>
      </c>
      <c r="K28" s="1">
        <v>8</v>
      </c>
      <c r="L28" s="1">
        <v>10</v>
      </c>
      <c r="M28" s="1">
        <f t="shared" si="2"/>
        <v>9.6</v>
      </c>
      <c r="N28" s="1">
        <v>18.5</v>
      </c>
      <c r="O28" s="1">
        <f t="shared" si="3"/>
        <v>12.333333333333334</v>
      </c>
      <c r="P28" s="5">
        <f t="shared" si="0"/>
        <v>27.1</v>
      </c>
      <c r="Q28" s="1"/>
      <c r="R28" s="5">
        <f t="shared" si="4"/>
        <v>27.1</v>
      </c>
      <c r="S28" s="1"/>
    </row>
    <row r="29" spans="1:19">
      <c r="A29" s="3">
        <v>19</v>
      </c>
      <c r="B29" s="4">
        <v>101519134</v>
      </c>
      <c r="C29" s="4" t="s">
        <v>39</v>
      </c>
      <c r="D29" s="1">
        <v>11</v>
      </c>
      <c r="E29" s="1">
        <v>3</v>
      </c>
      <c r="F29" s="1">
        <v>17</v>
      </c>
      <c r="G29" s="5">
        <f t="shared" si="1"/>
        <v>5.166666666666667</v>
      </c>
      <c r="H29" s="1">
        <v>10</v>
      </c>
      <c r="I29" s="1">
        <v>10</v>
      </c>
      <c r="J29" s="1">
        <v>10</v>
      </c>
      <c r="K29" s="1">
        <v>10</v>
      </c>
      <c r="L29" s="1">
        <v>10</v>
      </c>
      <c r="M29" s="1">
        <f t="shared" si="2"/>
        <v>10</v>
      </c>
      <c r="N29" s="1">
        <v>23.5</v>
      </c>
      <c r="O29" s="1">
        <f t="shared" si="3"/>
        <v>15.666666666666666</v>
      </c>
      <c r="P29" s="5">
        <f t="shared" si="0"/>
        <v>30.833333333333336</v>
      </c>
      <c r="Q29" s="1"/>
      <c r="R29" s="5">
        <f t="shared" si="4"/>
        <v>30.833333333333336</v>
      </c>
      <c r="S29" s="1"/>
    </row>
    <row r="30" spans="1:19">
      <c r="A30" s="3">
        <v>20</v>
      </c>
      <c r="B30" s="4">
        <v>101519149</v>
      </c>
      <c r="C30" s="4" t="s">
        <v>40</v>
      </c>
      <c r="D30" s="1">
        <v>0</v>
      </c>
      <c r="E30" s="1">
        <v>0</v>
      </c>
      <c r="F30" s="1">
        <v>0</v>
      </c>
      <c r="G30" s="5">
        <f t="shared" si="1"/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f t="shared" si="2"/>
        <v>0</v>
      </c>
      <c r="N30" s="1"/>
      <c r="O30" s="1">
        <f t="shared" si="3"/>
        <v>0</v>
      </c>
      <c r="P30" s="5">
        <f t="shared" si="0"/>
        <v>0</v>
      </c>
      <c r="Q30" s="1"/>
      <c r="R30" s="5">
        <f t="shared" si="4"/>
        <v>0</v>
      </c>
      <c r="S30" s="1"/>
    </row>
    <row r="31" spans="1:19">
      <c r="A31" s="3">
        <v>21</v>
      </c>
      <c r="B31" s="4">
        <v>101519226</v>
      </c>
      <c r="C31" s="4" t="s">
        <v>41</v>
      </c>
      <c r="D31" s="1">
        <v>11</v>
      </c>
      <c r="E31" s="1">
        <v>4.5</v>
      </c>
      <c r="F31" s="1">
        <v>8</v>
      </c>
      <c r="G31" s="5">
        <f t="shared" si="1"/>
        <v>3.9166666666666665</v>
      </c>
      <c r="H31" s="1">
        <v>9</v>
      </c>
      <c r="I31" s="1">
        <v>10</v>
      </c>
      <c r="J31" s="1">
        <v>10</v>
      </c>
      <c r="K31" s="1">
        <v>8</v>
      </c>
      <c r="L31" s="1">
        <v>10</v>
      </c>
      <c r="M31" s="1">
        <f t="shared" si="2"/>
        <v>9.3999999999999986</v>
      </c>
      <c r="N31" s="1">
        <v>16.5</v>
      </c>
      <c r="O31" s="1">
        <f t="shared" si="3"/>
        <v>11</v>
      </c>
      <c r="P31" s="5">
        <f t="shared" si="0"/>
        <v>24.316666666666663</v>
      </c>
      <c r="Q31" s="1"/>
      <c r="R31" s="5">
        <f t="shared" si="4"/>
        <v>24.316666666666663</v>
      </c>
      <c r="S31" s="1"/>
    </row>
    <row r="32" spans="1:19" ht="19.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19" ht="19.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ht="19.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ht="15" customHeight="1">
      <c r="A35" s="11" t="s">
        <v>42</v>
      </c>
      <c r="B35" s="11"/>
      <c r="C35" s="11"/>
      <c r="D35" s="11"/>
      <c r="E35" s="11"/>
      <c r="F35" s="11"/>
      <c r="G35" s="11"/>
      <c r="H35" s="11" t="s">
        <v>44</v>
      </c>
      <c r="I35" s="11"/>
      <c r="J35" s="11"/>
      <c r="K35" s="11"/>
      <c r="L35" s="11"/>
      <c r="M35" s="11"/>
      <c r="N35" s="6"/>
      <c r="O35" s="6"/>
      <c r="P35" s="6"/>
      <c r="Q35" s="6"/>
      <c r="R35" s="6"/>
      <c r="S35" s="6"/>
    </row>
    <row r="36" spans="1:19" ht="15" customHeight="1">
      <c r="A36" s="11" t="s">
        <v>43</v>
      </c>
      <c r="B36" s="11"/>
      <c r="C36" s="11"/>
      <c r="D36" s="11"/>
      <c r="E36" s="11"/>
      <c r="F36" s="11"/>
      <c r="G36" s="11"/>
      <c r="H36" s="11" t="s">
        <v>45</v>
      </c>
      <c r="I36" s="11"/>
      <c r="J36" s="11"/>
      <c r="K36" s="11"/>
      <c r="L36" s="11"/>
      <c r="M36" s="11"/>
      <c r="N36" s="6"/>
      <c r="O36" s="6"/>
      <c r="P36" s="6"/>
      <c r="Q36" s="6"/>
      <c r="R36" s="6"/>
      <c r="S36" s="6"/>
    </row>
  </sheetData>
  <mergeCells count="35">
    <mergeCell ref="A32:S32"/>
    <mergeCell ref="A33:S33"/>
    <mergeCell ref="A34:S34"/>
    <mergeCell ref="A35:G35"/>
    <mergeCell ref="A36:G36"/>
    <mergeCell ref="H35:M35"/>
    <mergeCell ref="H36:M36"/>
    <mergeCell ref="N35:S35"/>
    <mergeCell ref="N36:S36"/>
    <mergeCell ref="A8:S8"/>
    <mergeCell ref="A9:A10"/>
    <mergeCell ref="B9:B10"/>
    <mergeCell ref="C9:C10"/>
    <mergeCell ref="D9:F9"/>
    <mergeCell ref="H9:L9"/>
    <mergeCell ref="S9:S10"/>
    <mergeCell ref="A6:C6"/>
    <mergeCell ref="D6:P6"/>
    <mergeCell ref="Q6:S6"/>
    <mergeCell ref="A7:G7"/>
    <mergeCell ref="H7:M7"/>
    <mergeCell ref="N7:S7"/>
    <mergeCell ref="A4:B4"/>
    <mergeCell ref="C4:L4"/>
    <mergeCell ref="M4:S4"/>
    <mergeCell ref="A5:C5"/>
    <mergeCell ref="D5:P5"/>
    <mergeCell ref="Q5:S5"/>
    <mergeCell ref="A1:B3"/>
    <mergeCell ref="C1:L1"/>
    <mergeCell ref="M1:S1"/>
    <mergeCell ref="C2:L2"/>
    <mergeCell ref="M2:S2"/>
    <mergeCell ref="C3:L3"/>
    <mergeCell ref="M3:S3"/>
  </mergeCells>
  <pageMargins left="0.75" right="0.75" top="1" bottom="1" header="0.5" footer="0.5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salman</cp:lastModifiedBy>
  <dcterms:created xsi:type="dcterms:W3CDTF">2012-11-29T08:38:37Z</dcterms:created>
  <dcterms:modified xsi:type="dcterms:W3CDTF">2013-01-25T13:37:27Z</dcterms:modified>
</cp:coreProperties>
</file>