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Course Code" sheetId="1" r:id="rId1"/>
  </sheets>
  <definedNames>
    <definedName name="Grade">'Course Code'!#REF!</definedName>
    <definedName name="_xlnm.Print_Area" localSheetId="0">'Course Code'!$A$1:$V$53</definedName>
    <definedName name="_xlnm.Print_Titles" localSheetId="0">'Course Code'!$1:$9</definedName>
    <definedName name="Range">#REF!</definedName>
    <definedName name="Z_2376BC05_C5EB_11D8_84D9_00A0D214C203_.wvu.PrintArea" localSheetId="0" hidden="1">'Course Code'!$A$1:$S$11</definedName>
  </definedNames>
  <calcPr calcId="124519"/>
</workbook>
</file>

<file path=xl/calcChain.xml><?xml version="1.0" encoding="utf-8"?>
<calcChain xmlns="http://schemas.openxmlformats.org/spreadsheetml/2006/main">
  <c r="K10" i="1"/>
  <c r="K51"/>
  <c r="K9"/>
  <c r="J35"/>
  <c r="K35" s="1"/>
  <c r="J5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N10"/>
  <c r="O10" s="1"/>
  <c r="Q10" s="1"/>
  <c r="N11"/>
  <c r="O11" s="1"/>
  <c r="Q11" s="1"/>
  <c r="N12"/>
  <c r="O12" s="1"/>
  <c r="Q12" s="1"/>
  <c r="N13"/>
  <c r="O13" s="1"/>
  <c r="Q13" s="1"/>
  <c r="N14"/>
  <c r="O14" s="1"/>
  <c r="Q14" s="1"/>
  <c r="N15"/>
  <c r="O15" s="1"/>
  <c r="Q15" s="1"/>
  <c r="N16"/>
  <c r="O16" s="1"/>
  <c r="Q16" s="1"/>
  <c r="N17"/>
  <c r="O17" s="1"/>
  <c r="Q17" s="1"/>
  <c r="N18"/>
  <c r="O18" s="1"/>
  <c r="Q18" s="1"/>
  <c r="N19"/>
  <c r="O19" s="1"/>
  <c r="Q19" s="1"/>
  <c r="N20"/>
  <c r="O20" s="1"/>
  <c r="Q20" s="1"/>
  <c r="N21"/>
  <c r="O21" s="1"/>
  <c r="Q21" s="1"/>
  <c r="N22"/>
  <c r="O22" s="1"/>
  <c r="Q22" s="1"/>
  <c r="N23"/>
  <c r="O23" s="1"/>
  <c r="Q23" s="1"/>
  <c r="N24"/>
  <c r="O24" s="1"/>
  <c r="Q24" s="1"/>
  <c r="N25"/>
  <c r="O25" s="1"/>
  <c r="Q25" s="1"/>
  <c r="N26"/>
  <c r="O26" s="1"/>
  <c r="Q26" s="1"/>
  <c r="N27"/>
  <c r="O27" s="1"/>
  <c r="Q27" s="1"/>
  <c r="N28"/>
  <c r="O28" s="1"/>
  <c r="Q28" s="1"/>
  <c r="N29"/>
  <c r="O29" s="1"/>
  <c r="Q29" s="1"/>
  <c r="N30"/>
  <c r="O30" s="1"/>
  <c r="Q30" s="1"/>
  <c r="N31"/>
  <c r="O31" s="1"/>
  <c r="Q31" s="1"/>
  <c r="N32"/>
  <c r="O32" s="1"/>
  <c r="Q32" s="1"/>
  <c r="N33"/>
  <c r="O33" s="1"/>
  <c r="Q33" s="1"/>
  <c r="N34"/>
  <c r="O34" s="1"/>
  <c r="Q34" s="1"/>
  <c r="N35"/>
  <c r="O35" s="1"/>
  <c r="Q35" s="1"/>
  <c r="N36"/>
  <c r="O36" s="1"/>
  <c r="Q36" s="1"/>
  <c r="N37"/>
  <c r="O37" s="1"/>
  <c r="Q37" s="1"/>
  <c r="N38"/>
  <c r="O38" s="1"/>
  <c r="Q38" s="1"/>
  <c r="N39"/>
  <c r="O39" s="1"/>
  <c r="Q39" s="1"/>
  <c r="N40"/>
  <c r="O40" s="1"/>
  <c r="Q40" s="1"/>
  <c r="N41"/>
  <c r="O41" s="1"/>
  <c r="Q41" s="1"/>
  <c r="N42"/>
  <c r="O42" s="1"/>
  <c r="Q42" s="1"/>
  <c r="N43"/>
  <c r="O43" s="1"/>
  <c r="Q43" s="1"/>
  <c r="N44"/>
  <c r="O44" s="1"/>
  <c r="Q44" s="1"/>
  <c r="N45"/>
  <c r="O45" s="1"/>
  <c r="Q45" s="1"/>
  <c r="N46"/>
  <c r="O46" s="1"/>
  <c r="Q46" s="1"/>
  <c r="N47"/>
  <c r="O47" s="1"/>
  <c r="Q47" s="1"/>
  <c r="N48"/>
  <c r="O48" s="1"/>
  <c r="Q48" s="1"/>
  <c r="N49"/>
  <c r="O49" s="1"/>
  <c r="Q49" s="1"/>
  <c r="N50"/>
  <c r="O50" s="1"/>
  <c r="Q50" s="1"/>
  <c r="N51"/>
  <c r="O51" s="1"/>
  <c r="Q51" s="1"/>
  <c r="N9"/>
  <c r="O9" s="1"/>
  <c r="Q9" s="1"/>
</calcChain>
</file>

<file path=xl/sharedStrings.xml><?xml version="1.0" encoding="utf-8"?>
<sst xmlns="http://schemas.openxmlformats.org/spreadsheetml/2006/main" count="113" uniqueCount="113">
  <si>
    <t>Name</t>
  </si>
  <si>
    <t>I.D. No.</t>
  </si>
  <si>
    <t>Particulars of Participants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</si>
  <si>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</si>
  <si>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</si>
  <si>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</si>
  <si>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</si>
  <si>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</si>
  <si>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</si>
  <si>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</si>
  <si>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</si>
  <si>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</si>
  <si>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</si>
  <si>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Resoruce Person / Instructor:</t>
  </si>
  <si>
    <t>Sr. No.</t>
  </si>
  <si>
    <t>TOTAL</t>
  </si>
  <si>
    <t>_______________Fahad Ali_________________________________________________________</t>
  </si>
  <si>
    <t>Grade</t>
  </si>
  <si>
    <t>EE 416</t>
  </si>
  <si>
    <t xml:space="preserve">Instrumentation and Measurements </t>
  </si>
  <si>
    <t>AHMED MUJTABA</t>
  </si>
  <si>
    <t>MUHAMMAD SALMAN KHALID</t>
  </si>
  <si>
    <t>AHMED HASSAN</t>
  </si>
  <si>
    <t>MUHAMMAD TAHIR SATTAR</t>
  </si>
  <si>
    <t>MUHAMMAD OMER RAZA</t>
  </si>
  <si>
    <t xml:space="preserve">HUSNAIN MANZOOR SULEHRIA </t>
  </si>
  <si>
    <t>MUHAMMAD HASSAN SARDAR</t>
  </si>
  <si>
    <t xml:space="preserve">FAIZA ZUBAIR </t>
  </si>
  <si>
    <t>MUHAMMAD JUNAID RAFIQUE</t>
  </si>
  <si>
    <t>MUHAMMAD SHOAIB</t>
  </si>
  <si>
    <t>AZHAR MEHDI</t>
  </si>
  <si>
    <t>JUNAID LIAQAT</t>
  </si>
  <si>
    <t>MUHAMMAD ALI WAQAS</t>
  </si>
  <si>
    <t xml:space="preserve">MUHAMMAD YASIR MEHMOOD </t>
  </si>
  <si>
    <t>RAEES AHMED BHATTI</t>
  </si>
  <si>
    <t>MUHAMMAD IRFAN</t>
  </si>
  <si>
    <t xml:space="preserve">ABDUL MAROOF </t>
  </si>
  <si>
    <t>FAIZAN ALI SOHAIL</t>
  </si>
  <si>
    <t>EJAZ AHMED KHAN</t>
  </si>
  <si>
    <t>081220211</t>
  </si>
  <si>
    <t>091420009</t>
  </si>
  <si>
    <t>091420026</t>
  </si>
  <si>
    <t>091420038</t>
  </si>
  <si>
    <t>091420042</t>
  </si>
  <si>
    <t>091420043</t>
  </si>
  <si>
    <t>091420044</t>
  </si>
  <si>
    <t>091420056</t>
  </si>
  <si>
    <t>091420061</t>
  </si>
  <si>
    <t>091420070</t>
  </si>
  <si>
    <t>091420071</t>
  </si>
  <si>
    <t>091420077</t>
  </si>
  <si>
    <t>091420103</t>
  </si>
  <si>
    <t>091420106</t>
  </si>
  <si>
    <t>091420115</t>
  </si>
  <si>
    <t>091420119</t>
  </si>
  <si>
    <t>091420141</t>
  </si>
  <si>
    <t>091420173</t>
  </si>
  <si>
    <t>091420191</t>
  </si>
  <si>
    <t>091420211</t>
  </si>
  <si>
    <t>MUHAMMAD UMAIR KHAN</t>
  </si>
  <si>
    <t xml:space="preserve">SAIFULLAH </t>
  </si>
  <si>
    <t>RANA UMAIR AHMED</t>
  </si>
  <si>
    <t>MUHAMMAD AFZAL</t>
  </si>
  <si>
    <t>091420219</t>
  </si>
  <si>
    <t>091420228</t>
  </si>
  <si>
    <t>091420230</t>
  </si>
  <si>
    <t>091420231</t>
  </si>
  <si>
    <t xml:space="preserve">ZUNAIRA NAZIR </t>
  </si>
  <si>
    <t>SAJID AMJAD</t>
  </si>
  <si>
    <t>MUHAMMAD TAHA ASRAR</t>
  </si>
  <si>
    <t>ABDUL HANAN SADIQ</t>
  </si>
  <si>
    <t>MUHAMMAD AWAIS AKHTAR</t>
  </si>
  <si>
    <t xml:space="preserve">MUHAMMAD NAWAZ LEGHARI </t>
  </si>
  <si>
    <t>WAQAR AHMAD</t>
  </si>
  <si>
    <t xml:space="preserve">ARSLAN MAQSOOD </t>
  </si>
  <si>
    <t>HAFIZ ASIM ALI</t>
  </si>
  <si>
    <t>MUHAMMAD KAMRAN</t>
  </si>
  <si>
    <t>YASIR SALEEM</t>
  </si>
  <si>
    <t>TALHA HASSAN</t>
  </si>
  <si>
    <t>SYED MUHAMMAD FAHAD ALAM</t>
  </si>
  <si>
    <t xml:space="preserve">BILAWAL HUSSAIN </t>
  </si>
  <si>
    <t>091420233</t>
  </si>
  <si>
    <t>091420246</t>
  </si>
  <si>
    <t>091420251</t>
  </si>
  <si>
    <t>091420280</t>
  </si>
  <si>
    <t>091420285</t>
  </si>
  <si>
    <t>091420304</t>
  </si>
  <si>
    <t>091420307</t>
  </si>
  <si>
    <t>091420313</t>
  </si>
  <si>
    <t>091420321</t>
  </si>
  <si>
    <t>091420326</t>
  </si>
  <si>
    <t>091420332</t>
  </si>
  <si>
    <t>091420342</t>
  </si>
  <si>
    <t>091420355</t>
  </si>
  <si>
    <t>091420395</t>
  </si>
  <si>
    <t>M. ABDUL REHMAN KHALID</t>
  </si>
  <si>
    <t>Final Term</t>
  </si>
  <si>
    <t>ABU BAKAR ZAHID</t>
  </si>
  <si>
    <t>091320062</t>
  </si>
  <si>
    <t xml:space="preserve">MUHAMMAD BIN ISLAM </t>
  </si>
  <si>
    <t>091420390</t>
  </si>
  <si>
    <t>091420072</t>
  </si>
  <si>
    <t>KANWAR MUHAMMAD DANISH</t>
  </si>
  <si>
    <t>MUHAMMAD UMER SIDDIQUE</t>
  </si>
  <si>
    <t>081120008</t>
  </si>
  <si>
    <t>Mid Term</t>
  </si>
  <si>
    <t>Assignments</t>
  </si>
  <si>
    <t>Fall 2012</t>
  </si>
  <si>
    <t>B</t>
  </si>
  <si>
    <t>BS EE</t>
  </si>
  <si>
    <t>Lab Marks</t>
  </si>
  <si>
    <t>Quizez (Best Five)</t>
  </si>
  <si>
    <t>Total Sessional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</si>
</sst>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4" fontId="0" fillId="6" borderId="6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1" fillId="0" borderId="3" xfId="0" applyFont="1" applyBorder="1" applyAlignment="1" applyProtection="1">
      <alignment horizontal="center" vertical="center" textRotation="90"/>
      <protection locked="0"/>
    </xf>
    <xf numFmtId="0" fontId="1" fillId="0" borderId="4" xfId="0" applyFont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U8250"/>
  <sheetViews>
    <sheetView tabSelected="1" view="pageBreakPreview" topLeftCell="D4" zoomScaleSheetLayoutView="100" workbookViewId="0">
      <selection activeCell="T9" sqref="T9"/>
    </sheetView>
  </sheetViews>
  <sheetFormatPr defaultRowHeight="12.75"/>
  <cols>
    <col min="1" max="1" width="4.140625" style="3" customWidth="1"/>
    <col min="2" max="2" width="14.140625" style="40" bestFit="1" customWidth="1"/>
    <col min="3" max="3" width="32.42578125" style="2" customWidth="1"/>
    <col min="4" max="4" width="5.42578125" style="1" customWidth="1"/>
    <col min="5" max="5" width="6.5703125" style="1" customWidth="1"/>
    <col min="6" max="7" width="5.42578125" style="1" customWidth="1"/>
    <col min="8" max="9" width="5.28515625" style="1" customWidth="1"/>
    <col min="10" max="10" width="6" style="1" customWidth="1"/>
    <col min="11" max="11" width="6.140625" style="1" customWidth="1"/>
    <col min="12" max="12" width="6.28515625" style="1" customWidth="1"/>
    <col min="13" max="14" width="7.28515625" style="1" customWidth="1"/>
    <col min="15" max="15" width="7" style="1" customWidth="1"/>
    <col min="16" max="16" width="7.28515625" style="1" customWidth="1"/>
    <col min="17" max="17" width="11.7109375" style="1" customWidth="1"/>
    <col min="18" max="18" width="8.85546875" style="1" customWidth="1"/>
    <col min="19" max="19" width="8.42578125" style="1" customWidth="1"/>
    <col min="20" max="20" width="9.5703125" style="1" customWidth="1"/>
    <col min="21" max="21" width="7.140625" style="1" customWidth="1"/>
    <col min="22" max="22" width="6.42578125" style="1" customWidth="1"/>
    <col min="23" max="23" width="5.28515625" style="1" customWidth="1"/>
    <col min="24" max="24" width="7.140625" style="1" customWidth="1"/>
    <col min="25" max="25" width="5.140625" style="1" bestFit="1" customWidth="1"/>
    <col min="26" max="16384" width="9.140625" style="1"/>
  </cols>
  <sheetData>
    <row r="1" spans="1:21" ht="28.5" customHeight="1">
      <c r="A1" s="14"/>
      <c r="B1" s="34"/>
      <c r="C1" s="15" t="s">
        <v>12</v>
      </c>
      <c r="D1" s="15"/>
      <c r="E1" s="15"/>
      <c r="F1" s="15"/>
      <c r="G1" s="15"/>
      <c r="H1" s="15"/>
      <c r="I1" s="15"/>
      <c r="J1" s="15"/>
      <c r="K1" s="15"/>
      <c r="L1" s="15"/>
      <c r="M1" s="13" t="s">
        <v>11</v>
      </c>
      <c r="N1" s="13"/>
      <c r="O1" s="13"/>
      <c r="P1" s="13"/>
      <c r="Q1" s="15"/>
      <c r="R1" s="15"/>
      <c r="S1" s="15"/>
    </row>
    <row r="2" spans="1:21" ht="21.75" customHeight="1">
      <c r="A2" s="14"/>
      <c r="B2" s="34"/>
      <c r="C2" s="16" t="s">
        <v>10</v>
      </c>
      <c r="D2" s="15"/>
      <c r="E2" s="15"/>
      <c r="F2" s="15"/>
      <c r="G2" s="15"/>
      <c r="H2" s="15"/>
      <c r="I2" s="15"/>
      <c r="J2" s="15"/>
      <c r="K2" s="15"/>
      <c r="L2" s="15"/>
      <c r="M2" s="53" t="s">
        <v>9</v>
      </c>
      <c r="N2" s="57"/>
      <c r="O2" s="57"/>
      <c r="P2" s="63"/>
      <c r="Q2" s="59" t="s">
        <v>109</v>
      </c>
      <c r="R2" s="59"/>
      <c r="S2" s="4"/>
    </row>
    <row r="3" spans="1:21" ht="18" customHeight="1">
      <c r="A3" s="14"/>
      <c r="B3" s="35"/>
      <c r="C3" s="20" t="s">
        <v>8</v>
      </c>
      <c r="D3" s="4"/>
      <c r="E3" s="4"/>
      <c r="F3" s="19"/>
      <c r="G3" s="19"/>
      <c r="H3" s="19"/>
      <c r="I3" s="19"/>
      <c r="J3" s="19"/>
      <c r="K3" s="19"/>
      <c r="L3" s="19"/>
      <c r="M3" s="53" t="s">
        <v>7</v>
      </c>
      <c r="N3" s="57"/>
      <c r="O3" s="57"/>
      <c r="P3" s="63"/>
      <c r="Q3" s="59" t="s">
        <v>107</v>
      </c>
      <c r="R3" s="59"/>
      <c r="S3" s="19"/>
    </row>
    <row r="4" spans="1:21" s="12" customFormat="1" ht="22.5" customHeight="1">
      <c r="A4" s="22"/>
      <c r="B4" s="36" t="s">
        <v>6</v>
      </c>
      <c r="C4" s="21" t="s">
        <v>18</v>
      </c>
      <c r="D4" s="71" t="s">
        <v>5</v>
      </c>
      <c r="E4" s="71"/>
      <c r="F4" s="23" t="s">
        <v>19</v>
      </c>
      <c r="G4" s="23"/>
      <c r="H4" s="23"/>
      <c r="I4" s="23"/>
      <c r="J4" s="23"/>
      <c r="K4" s="23"/>
      <c r="L4" s="23"/>
      <c r="M4" s="53" t="s">
        <v>4</v>
      </c>
      <c r="N4" s="57"/>
      <c r="O4" s="57"/>
      <c r="P4" s="63"/>
      <c r="Q4" s="24" t="s">
        <v>108</v>
      </c>
      <c r="R4" s="24"/>
      <c r="S4" s="24"/>
    </row>
    <row r="5" spans="1:21" s="12" customFormat="1" ht="22.5" customHeight="1">
      <c r="A5" s="22"/>
      <c r="B5" s="37"/>
      <c r="C5" s="18" t="s">
        <v>13</v>
      </c>
      <c r="D5" s="25" t="s">
        <v>16</v>
      </c>
      <c r="E5" s="25"/>
      <c r="F5" s="23"/>
      <c r="G5" s="23"/>
      <c r="H5" s="23"/>
      <c r="I5" s="23"/>
      <c r="J5" s="23"/>
      <c r="K5" s="23"/>
      <c r="L5" s="23"/>
      <c r="M5" s="26"/>
      <c r="N5" s="26"/>
      <c r="O5" s="26"/>
      <c r="P5" s="26"/>
      <c r="Q5" s="24"/>
      <c r="R5" s="24"/>
      <c r="S5" s="24"/>
    </row>
    <row r="6" spans="1:21" s="12" customFormat="1" ht="15" customHeight="1">
      <c r="A6" s="22"/>
      <c r="B6" s="37"/>
      <c r="C6" s="27"/>
      <c r="D6" s="28"/>
      <c r="E6" s="1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</row>
    <row r="7" spans="1:21" ht="20.100000000000001" customHeight="1">
      <c r="A7" s="68" t="s">
        <v>14</v>
      </c>
      <c r="B7" s="72" t="s">
        <v>2</v>
      </c>
      <c r="C7" s="72"/>
      <c r="D7" s="73" t="s">
        <v>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54"/>
      <c r="S7" s="65"/>
      <c r="T7" s="66"/>
      <c r="U7" s="67"/>
    </row>
    <row r="8" spans="1:21" s="10" customFormat="1" ht="33.75" customHeight="1">
      <c r="A8" s="69"/>
      <c r="B8" s="72"/>
      <c r="C8" s="72"/>
      <c r="D8" s="75" t="s">
        <v>111</v>
      </c>
      <c r="E8" s="76"/>
      <c r="F8" s="76"/>
      <c r="G8" s="76"/>
      <c r="H8" s="76"/>
      <c r="I8" s="76"/>
      <c r="J8" s="58"/>
      <c r="K8" s="58"/>
      <c r="L8" s="77" t="s">
        <v>106</v>
      </c>
      <c r="M8" s="79"/>
      <c r="N8" s="79"/>
      <c r="O8" s="78"/>
      <c r="P8" s="41" t="s">
        <v>105</v>
      </c>
      <c r="Q8" s="11" t="s">
        <v>112</v>
      </c>
      <c r="R8" s="55" t="s">
        <v>110</v>
      </c>
      <c r="S8" s="56" t="s">
        <v>96</v>
      </c>
      <c r="T8" s="50" t="s">
        <v>15</v>
      </c>
      <c r="U8" s="42" t="s">
        <v>17</v>
      </c>
    </row>
    <row r="9" spans="1:21" ht="19.5" customHeight="1">
      <c r="A9" s="70"/>
      <c r="B9" s="38" t="s">
        <v>1</v>
      </c>
      <c r="C9" s="7" t="s">
        <v>0</v>
      </c>
      <c r="D9" s="8">
        <v>10</v>
      </c>
      <c r="E9" s="29">
        <v>10</v>
      </c>
      <c r="F9" s="8">
        <v>10</v>
      </c>
      <c r="G9" s="8">
        <v>10</v>
      </c>
      <c r="H9" s="8">
        <v>10</v>
      </c>
      <c r="I9" s="8">
        <v>10</v>
      </c>
      <c r="J9" s="8">
        <v>50</v>
      </c>
      <c r="K9" s="8">
        <f>(12/50)*J9</f>
        <v>12</v>
      </c>
      <c r="L9" s="8">
        <v>10</v>
      </c>
      <c r="M9" s="8">
        <v>10</v>
      </c>
      <c r="N9" s="64">
        <f>M9+L9</f>
        <v>20</v>
      </c>
      <c r="O9" s="64">
        <f>(8/20)*N9</f>
        <v>8</v>
      </c>
      <c r="P9" s="8">
        <v>20</v>
      </c>
      <c r="Q9" s="64">
        <f>O9+K9+P9</f>
        <v>40</v>
      </c>
      <c r="R9" s="8">
        <v>20</v>
      </c>
      <c r="S9" s="61">
        <v>40</v>
      </c>
      <c r="T9" s="49">
        <v>100</v>
      </c>
      <c r="U9" s="31"/>
    </row>
    <row r="10" spans="1:21" ht="19.5" customHeight="1">
      <c r="A10" s="5">
        <v>1</v>
      </c>
      <c r="B10" s="45" t="s">
        <v>104</v>
      </c>
      <c r="C10" s="46" t="s">
        <v>103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8">
        <f t="shared" ref="K10:K51" si="0">(12/50)*J10</f>
        <v>0</v>
      </c>
      <c r="L10" s="6">
        <v>0</v>
      </c>
      <c r="M10" s="51">
        <v>0</v>
      </c>
      <c r="N10" s="80">
        <f t="shared" ref="N10:N51" si="1">M10+L10</f>
        <v>0</v>
      </c>
      <c r="O10" s="64">
        <f t="shared" ref="O10:O51" si="2">(8/20)*N10</f>
        <v>0</v>
      </c>
      <c r="P10" s="60">
        <v>0</v>
      </c>
      <c r="Q10" s="64">
        <f t="shared" ref="Q10:Q51" si="3">O10+K10+P10</f>
        <v>0</v>
      </c>
      <c r="R10" s="9"/>
      <c r="S10" s="62"/>
      <c r="T10" s="48"/>
      <c r="U10" s="31"/>
    </row>
    <row r="11" spans="1:21" ht="18" customHeight="1">
      <c r="A11" s="5">
        <v>2</v>
      </c>
      <c r="B11" s="39" t="s">
        <v>39</v>
      </c>
      <c r="C11" s="30" t="s">
        <v>20</v>
      </c>
      <c r="D11" s="6">
        <v>0</v>
      </c>
      <c r="E11" s="6">
        <v>5</v>
      </c>
      <c r="F11" s="6">
        <v>4</v>
      </c>
      <c r="G11" s="6">
        <v>0</v>
      </c>
      <c r="H11" s="6">
        <v>7</v>
      </c>
      <c r="I11" s="6">
        <v>7</v>
      </c>
      <c r="J11" s="6">
        <f>I11+H11+F11+E11</f>
        <v>23</v>
      </c>
      <c r="K11" s="8">
        <f t="shared" si="0"/>
        <v>5.52</v>
      </c>
      <c r="L11" s="6">
        <v>8</v>
      </c>
      <c r="M11" s="51">
        <v>9</v>
      </c>
      <c r="N11" s="80">
        <f t="shared" si="1"/>
        <v>17</v>
      </c>
      <c r="O11" s="64">
        <f t="shared" si="2"/>
        <v>6.8000000000000007</v>
      </c>
      <c r="P11" s="60">
        <v>8.75</v>
      </c>
      <c r="Q11" s="64">
        <f t="shared" si="3"/>
        <v>21.07</v>
      </c>
      <c r="R11" s="9"/>
      <c r="S11" s="62"/>
      <c r="T11" s="48"/>
      <c r="U11" s="32"/>
    </row>
    <row r="12" spans="1:21" ht="18" customHeight="1">
      <c r="A12" s="5">
        <v>3</v>
      </c>
      <c r="B12" s="39" t="s">
        <v>98</v>
      </c>
      <c r="C12" s="30" t="s">
        <v>97</v>
      </c>
      <c r="D12" s="6">
        <v>0</v>
      </c>
      <c r="E12" s="6">
        <v>0</v>
      </c>
      <c r="F12" s="6">
        <v>4</v>
      </c>
      <c r="G12" s="6">
        <v>0</v>
      </c>
      <c r="H12" s="6">
        <v>6</v>
      </c>
      <c r="I12" s="6">
        <v>8</v>
      </c>
      <c r="J12" s="6">
        <f>I12+H12+F12+G12</f>
        <v>18</v>
      </c>
      <c r="K12" s="8">
        <f t="shared" si="0"/>
        <v>4.32</v>
      </c>
      <c r="L12" s="6">
        <v>8</v>
      </c>
      <c r="M12" s="51">
        <v>7</v>
      </c>
      <c r="N12" s="80">
        <f t="shared" si="1"/>
        <v>15</v>
      </c>
      <c r="O12" s="64">
        <f t="shared" si="2"/>
        <v>6</v>
      </c>
      <c r="P12" s="60">
        <v>1.75</v>
      </c>
      <c r="Q12" s="64">
        <f t="shared" si="3"/>
        <v>12.07</v>
      </c>
      <c r="R12" s="9"/>
      <c r="S12" s="62"/>
      <c r="T12" s="43"/>
      <c r="U12" s="32"/>
    </row>
    <row r="13" spans="1:21" ht="18" customHeight="1">
      <c r="A13" s="5">
        <v>4</v>
      </c>
      <c r="B13" s="39" t="s">
        <v>40</v>
      </c>
      <c r="C13" s="30" t="s">
        <v>21</v>
      </c>
      <c r="D13" s="6">
        <v>10</v>
      </c>
      <c r="E13" s="6">
        <v>10</v>
      </c>
      <c r="F13" s="6">
        <v>4</v>
      </c>
      <c r="G13" s="6">
        <v>6</v>
      </c>
      <c r="H13" s="6">
        <v>8</v>
      </c>
      <c r="I13" s="6">
        <v>8</v>
      </c>
      <c r="J13" s="6">
        <f>D13+E13+H13+G13</f>
        <v>34</v>
      </c>
      <c r="K13" s="8">
        <f t="shared" si="0"/>
        <v>8.16</v>
      </c>
      <c r="L13" s="6">
        <v>10</v>
      </c>
      <c r="M13" s="51">
        <v>10</v>
      </c>
      <c r="N13" s="80">
        <f t="shared" si="1"/>
        <v>20</v>
      </c>
      <c r="O13" s="64">
        <f t="shared" si="2"/>
        <v>8</v>
      </c>
      <c r="P13" s="60">
        <v>18.5</v>
      </c>
      <c r="Q13" s="64">
        <f t="shared" si="3"/>
        <v>34.659999999999997</v>
      </c>
      <c r="R13" s="9"/>
      <c r="S13" s="62"/>
      <c r="T13" s="48"/>
      <c r="U13" s="32"/>
    </row>
    <row r="14" spans="1:21" ht="18" customHeight="1">
      <c r="A14" s="5">
        <v>5</v>
      </c>
      <c r="B14" s="39" t="s">
        <v>41</v>
      </c>
      <c r="C14" s="30" t="s">
        <v>22</v>
      </c>
      <c r="D14" s="6">
        <v>7</v>
      </c>
      <c r="E14" s="6">
        <v>1</v>
      </c>
      <c r="F14" s="6">
        <v>0</v>
      </c>
      <c r="G14" s="6">
        <v>5</v>
      </c>
      <c r="H14" s="6">
        <v>9</v>
      </c>
      <c r="I14" s="6">
        <v>8</v>
      </c>
      <c r="J14" s="6">
        <f>D14+G14+H14+I14+E14</f>
        <v>30</v>
      </c>
      <c r="K14" s="8">
        <f t="shared" si="0"/>
        <v>7.1999999999999993</v>
      </c>
      <c r="L14" s="6">
        <v>7</v>
      </c>
      <c r="M14" s="51">
        <v>8</v>
      </c>
      <c r="N14" s="80">
        <f t="shared" si="1"/>
        <v>15</v>
      </c>
      <c r="O14" s="64">
        <f t="shared" si="2"/>
        <v>6</v>
      </c>
      <c r="P14" s="60">
        <v>2.25</v>
      </c>
      <c r="Q14" s="64">
        <f t="shared" si="3"/>
        <v>15.45</v>
      </c>
      <c r="R14" s="9"/>
      <c r="S14" s="62"/>
      <c r="T14" s="48"/>
      <c r="U14" s="32"/>
    </row>
    <row r="15" spans="1:21" ht="18" customHeight="1">
      <c r="A15" s="5">
        <v>6</v>
      </c>
      <c r="B15" s="39" t="s">
        <v>42</v>
      </c>
      <c r="C15" s="30" t="s">
        <v>23</v>
      </c>
      <c r="D15" s="6">
        <v>9.5</v>
      </c>
      <c r="E15" s="6">
        <v>10</v>
      </c>
      <c r="F15" s="6">
        <v>4</v>
      </c>
      <c r="G15" s="6">
        <v>10</v>
      </c>
      <c r="H15" s="6">
        <v>10</v>
      </c>
      <c r="I15" s="6">
        <v>10</v>
      </c>
      <c r="J15" s="6">
        <f>I15+H15+G15+E15+D15</f>
        <v>49.5</v>
      </c>
      <c r="K15" s="8">
        <f t="shared" si="0"/>
        <v>11.879999999999999</v>
      </c>
      <c r="L15" s="6">
        <v>10</v>
      </c>
      <c r="M15" s="51">
        <v>8</v>
      </c>
      <c r="N15" s="80">
        <f t="shared" si="1"/>
        <v>18</v>
      </c>
      <c r="O15" s="64">
        <f t="shared" si="2"/>
        <v>7.2</v>
      </c>
      <c r="P15" s="60">
        <v>18.25</v>
      </c>
      <c r="Q15" s="64">
        <f t="shared" si="3"/>
        <v>37.33</v>
      </c>
      <c r="R15" s="9"/>
      <c r="S15" s="62"/>
      <c r="T15" s="48"/>
      <c r="U15" s="32"/>
    </row>
    <row r="16" spans="1:21" ht="18" customHeight="1">
      <c r="A16" s="5">
        <v>7</v>
      </c>
      <c r="B16" s="39" t="s">
        <v>43</v>
      </c>
      <c r="C16" s="30" t="s">
        <v>95</v>
      </c>
      <c r="D16" s="6">
        <v>9</v>
      </c>
      <c r="E16" s="6">
        <v>8</v>
      </c>
      <c r="F16" s="6">
        <v>4</v>
      </c>
      <c r="G16" s="6">
        <v>9</v>
      </c>
      <c r="H16" s="6">
        <v>9</v>
      </c>
      <c r="I16" s="6">
        <v>8</v>
      </c>
      <c r="J16" s="6">
        <f>D16+E16+G16+H16+I16</f>
        <v>43</v>
      </c>
      <c r="K16" s="8">
        <f t="shared" si="0"/>
        <v>10.32</v>
      </c>
      <c r="L16" s="6">
        <v>8</v>
      </c>
      <c r="M16" s="51">
        <v>8</v>
      </c>
      <c r="N16" s="80">
        <f t="shared" si="1"/>
        <v>16</v>
      </c>
      <c r="O16" s="64">
        <f t="shared" si="2"/>
        <v>6.4</v>
      </c>
      <c r="P16" s="60">
        <v>15.5</v>
      </c>
      <c r="Q16" s="64">
        <f t="shared" si="3"/>
        <v>32.22</v>
      </c>
      <c r="R16" s="9"/>
      <c r="S16" s="62"/>
      <c r="T16" s="48"/>
      <c r="U16" s="32"/>
    </row>
    <row r="17" spans="1:21" ht="18" customHeight="1">
      <c r="A17" s="5">
        <v>8</v>
      </c>
      <c r="B17" s="39" t="s">
        <v>44</v>
      </c>
      <c r="C17" s="30" t="s">
        <v>24</v>
      </c>
      <c r="D17" s="6">
        <v>7</v>
      </c>
      <c r="E17" s="6">
        <v>4</v>
      </c>
      <c r="F17" s="6">
        <v>4</v>
      </c>
      <c r="G17" s="6">
        <v>6</v>
      </c>
      <c r="H17" s="6">
        <v>0</v>
      </c>
      <c r="I17" s="6">
        <v>0</v>
      </c>
      <c r="J17" s="6">
        <f>D17+E17+F17+G17+H17</f>
        <v>21</v>
      </c>
      <c r="K17" s="8">
        <f t="shared" si="0"/>
        <v>5.04</v>
      </c>
      <c r="L17" s="6">
        <v>10</v>
      </c>
      <c r="M17" s="51">
        <v>9</v>
      </c>
      <c r="N17" s="80">
        <f t="shared" si="1"/>
        <v>19</v>
      </c>
      <c r="O17" s="64">
        <f t="shared" si="2"/>
        <v>7.6000000000000005</v>
      </c>
      <c r="P17" s="60">
        <v>7.5</v>
      </c>
      <c r="Q17" s="64">
        <f t="shared" si="3"/>
        <v>20.14</v>
      </c>
      <c r="R17" s="9"/>
      <c r="S17" s="62"/>
      <c r="T17" s="48"/>
      <c r="U17" s="32"/>
    </row>
    <row r="18" spans="1:21" ht="18" customHeight="1">
      <c r="A18" s="5">
        <v>9</v>
      </c>
      <c r="B18" s="39" t="s">
        <v>45</v>
      </c>
      <c r="C18" s="30" t="s">
        <v>25</v>
      </c>
      <c r="D18" s="6">
        <v>3</v>
      </c>
      <c r="E18" s="6">
        <v>2</v>
      </c>
      <c r="F18" s="6">
        <v>0</v>
      </c>
      <c r="G18" s="6">
        <v>10</v>
      </c>
      <c r="H18" s="6">
        <v>5</v>
      </c>
      <c r="I18" s="6">
        <v>9</v>
      </c>
      <c r="J18" s="6">
        <f>I18+G18+H18+E18+D18</f>
        <v>29</v>
      </c>
      <c r="K18" s="8">
        <f t="shared" si="0"/>
        <v>6.96</v>
      </c>
      <c r="L18" s="6">
        <v>7</v>
      </c>
      <c r="M18" s="51">
        <v>8</v>
      </c>
      <c r="N18" s="80">
        <f t="shared" si="1"/>
        <v>15</v>
      </c>
      <c r="O18" s="64">
        <f t="shared" si="2"/>
        <v>6</v>
      </c>
      <c r="P18" s="60">
        <v>9.5</v>
      </c>
      <c r="Q18" s="64">
        <f t="shared" si="3"/>
        <v>22.46</v>
      </c>
      <c r="R18" s="9"/>
      <c r="S18" s="62"/>
      <c r="T18" s="48"/>
      <c r="U18" s="32"/>
    </row>
    <row r="19" spans="1:21" ht="18" customHeight="1">
      <c r="A19" s="5">
        <v>10</v>
      </c>
      <c r="B19" s="39" t="s">
        <v>46</v>
      </c>
      <c r="C19" s="30" t="s">
        <v>26</v>
      </c>
      <c r="D19" s="6">
        <v>9.5</v>
      </c>
      <c r="E19" s="6">
        <v>5</v>
      </c>
      <c r="F19" s="6">
        <v>4</v>
      </c>
      <c r="G19" s="6">
        <v>7</v>
      </c>
      <c r="H19" s="6">
        <v>7</v>
      </c>
      <c r="I19" s="6">
        <v>10</v>
      </c>
      <c r="J19" s="6">
        <f>I19+H19+G19+E19+D19</f>
        <v>38.5</v>
      </c>
      <c r="K19" s="8">
        <f t="shared" si="0"/>
        <v>9.24</v>
      </c>
      <c r="L19" s="6">
        <v>8</v>
      </c>
      <c r="M19" s="51">
        <v>9</v>
      </c>
      <c r="N19" s="80">
        <f t="shared" si="1"/>
        <v>17</v>
      </c>
      <c r="O19" s="64">
        <f t="shared" si="2"/>
        <v>6.8000000000000007</v>
      </c>
      <c r="P19" s="60">
        <v>14.5</v>
      </c>
      <c r="Q19" s="64">
        <f t="shared" si="3"/>
        <v>30.54</v>
      </c>
      <c r="R19" s="9"/>
      <c r="S19" s="62"/>
      <c r="T19" s="48"/>
      <c r="U19" s="32"/>
    </row>
    <row r="20" spans="1:21" ht="18" customHeight="1">
      <c r="A20" s="5">
        <v>11</v>
      </c>
      <c r="B20" s="39" t="s">
        <v>47</v>
      </c>
      <c r="C20" s="30" t="s">
        <v>27</v>
      </c>
      <c r="D20" s="6">
        <v>6</v>
      </c>
      <c r="E20" s="6">
        <v>2</v>
      </c>
      <c r="F20" s="6">
        <v>8</v>
      </c>
      <c r="G20" s="6">
        <v>8</v>
      </c>
      <c r="H20" s="6">
        <v>10</v>
      </c>
      <c r="I20" s="6">
        <v>10</v>
      </c>
      <c r="J20" s="6">
        <f>I20+H20+G20+F20+D20</f>
        <v>42</v>
      </c>
      <c r="K20" s="8">
        <f t="shared" si="0"/>
        <v>10.08</v>
      </c>
      <c r="L20" s="6">
        <v>10</v>
      </c>
      <c r="M20" s="51">
        <v>9</v>
      </c>
      <c r="N20" s="80">
        <f t="shared" si="1"/>
        <v>19</v>
      </c>
      <c r="O20" s="64">
        <f t="shared" si="2"/>
        <v>7.6000000000000005</v>
      </c>
      <c r="P20" s="60">
        <v>13</v>
      </c>
      <c r="Q20" s="64">
        <f t="shared" si="3"/>
        <v>30.68</v>
      </c>
      <c r="R20" s="9"/>
      <c r="S20" s="62"/>
      <c r="T20" s="48"/>
      <c r="U20" s="32"/>
    </row>
    <row r="21" spans="1:21" ht="18" customHeight="1">
      <c r="A21" s="5">
        <v>12</v>
      </c>
      <c r="B21" s="39" t="s">
        <v>48</v>
      </c>
      <c r="C21" s="30" t="s">
        <v>28</v>
      </c>
      <c r="D21" s="6">
        <v>5</v>
      </c>
      <c r="E21" s="6">
        <v>10</v>
      </c>
      <c r="F21" s="6">
        <v>6</v>
      </c>
      <c r="G21" s="6">
        <v>5</v>
      </c>
      <c r="H21" s="6">
        <v>9</v>
      </c>
      <c r="I21" s="6">
        <v>5</v>
      </c>
      <c r="J21" s="6">
        <f>I21+H21+G21+F21+E21</f>
        <v>35</v>
      </c>
      <c r="K21" s="8">
        <f t="shared" si="0"/>
        <v>8.4</v>
      </c>
      <c r="L21" s="6">
        <v>8</v>
      </c>
      <c r="M21" s="51">
        <v>8</v>
      </c>
      <c r="N21" s="80">
        <f t="shared" si="1"/>
        <v>16</v>
      </c>
      <c r="O21" s="64">
        <f t="shared" si="2"/>
        <v>6.4</v>
      </c>
      <c r="P21" s="60">
        <v>13.5</v>
      </c>
      <c r="Q21" s="64">
        <f t="shared" si="3"/>
        <v>28.3</v>
      </c>
      <c r="R21" s="9"/>
      <c r="S21" s="62"/>
      <c r="T21" s="48"/>
      <c r="U21" s="32"/>
    </row>
    <row r="22" spans="1:21" ht="18" customHeight="1">
      <c r="A22" s="5">
        <v>13</v>
      </c>
      <c r="B22" s="39" t="s">
        <v>49</v>
      </c>
      <c r="C22" s="30" t="s">
        <v>29</v>
      </c>
      <c r="D22" s="6">
        <v>8</v>
      </c>
      <c r="E22" s="6">
        <v>4</v>
      </c>
      <c r="F22" s="6">
        <v>4</v>
      </c>
      <c r="G22" s="6">
        <v>5</v>
      </c>
      <c r="H22" s="6">
        <v>5</v>
      </c>
      <c r="I22" s="6">
        <v>2</v>
      </c>
      <c r="J22" s="6">
        <f>D22+E22+F22+G22+H22</f>
        <v>26</v>
      </c>
      <c r="K22" s="8">
        <f t="shared" si="0"/>
        <v>6.24</v>
      </c>
      <c r="L22" s="6">
        <v>8</v>
      </c>
      <c r="M22" s="51">
        <v>10</v>
      </c>
      <c r="N22" s="80">
        <f t="shared" si="1"/>
        <v>18</v>
      </c>
      <c r="O22" s="64">
        <f t="shared" si="2"/>
        <v>7.2</v>
      </c>
      <c r="P22" s="60">
        <v>9.5</v>
      </c>
      <c r="Q22" s="64">
        <f t="shared" si="3"/>
        <v>22.94</v>
      </c>
      <c r="R22" s="9"/>
      <c r="S22" s="62"/>
      <c r="T22" s="48"/>
      <c r="U22" s="32"/>
    </row>
    <row r="23" spans="1:21" ht="18" customHeight="1">
      <c r="A23" s="5">
        <v>14</v>
      </c>
      <c r="B23" s="39" t="s">
        <v>101</v>
      </c>
      <c r="C23" s="30" t="s">
        <v>102</v>
      </c>
      <c r="D23" s="6">
        <v>0</v>
      </c>
      <c r="E23" s="6">
        <v>0</v>
      </c>
      <c r="F23" s="6">
        <v>0</v>
      </c>
      <c r="G23" s="6">
        <v>8</v>
      </c>
      <c r="H23" s="6">
        <v>6</v>
      </c>
      <c r="I23" s="6">
        <v>1</v>
      </c>
      <c r="J23" s="6">
        <f>I23+H23+G23+F23+E23</f>
        <v>15</v>
      </c>
      <c r="K23" s="8">
        <f t="shared" si="0"/>
        <v>3.5999999999999996</v>
      </c>
      <c r="L23" s="6">
        <v>7</v>
      </c>
      <c r="M23" s="51">
        <v>7</v>
      </c>
      <c r="N23" s="80">
        <f t="shared" si="1"/>
        <v>14</v>
      </c>
      <c r="O23" s="64">
        <f t="shared" si="2"/>
        <v>5.6000000000000005</v>
      </c>
      <c r="P23" s="60">
        <v>5.75</v>
      </c>
      <c r="Q23" s="64">
        <f t="shared" si="3"/>
        <v>14.95</v>
      </c>
      <c r="R23" s="9"/>
      <c r="S23" s="62"/>
      <c r="T23" s="44"/>
      <c r="U23" s="32"/>
    </row>
    <row r="24" spans="1:21" ht="18" customHeight="1">
      <c r="A24" s="5">
        <v>15</v>
      </c>
      <c r="B24" s="39" t="s">
        <v>50</v>
      </c>
      <c r="C24" s="30" t="s">
        <v>30</v>
      </c>
      <c r="D24" s="6">
        <v>0</v>
      </c>
      <c r="E24" s="6">
        <v>0</v>
      </c>
      <c r="F24" s="6">
        <v>0</v>
      </c>
      <c r="G24" s="6">
        <v>6</v>
      </c>
      <c r="H24" s="6">
        <v>7</v>
      </c>
      <c r="I24" s="6">
        <v>8</v>
      </c>
      <c r="J24" s="6">
        <f>I24+H24+G24+F24+E24</f>
        <v>21</v>
      </c>
      <c r="K24" s="8">
        <f t="shared" si="0"/>
        <v>5.04</v>
      </c>
      <c r="L24" s="6">
        <v>0</v>
      </c>
      <c r="M24" s="51">
        <v>8</v>
      </c>
      <c r="N24" s="80">
        <f t="shared" si="1"/>
        <v>8</v>
      </c>
      <c r="O24" s="64">
        <f t="shared" si="2"/>
        <v>3.2</v>
      </c>
      <c r="P24" s="60">
        <v>8</v>
      </c>
      <c r="Q24" s="64">
        <f t="shared" si="3"/>
        <v>16.240000000000002</v>
      </c>
      <c r="R24" s="9"/>
      <c r="S24" s="62"/>
      <c r="T24" s="48"/>
      <c r="U24" s="32"/>
    </row>
    <row r="25" spans="1:21" ht="18" customHeight="1">
      <c r="A25" s="5">
        <v>16</v>
      </c>
      <c r="B25" s="39" t="s">
        <v>51</v>
      </c>
      <c r="C25" s="30" t="s">
        <v>31</v>
      </c>
      <c r="D25" s="6">
        <v>7</v>
      </c>
      <c r="E25" s="6">
        <v>4</v>
      </c>
      <c r="F25" s="6">
        <v>6</v>
      </c>
      <c r="G25" s="6">
        <v>7</v>
      </c>
      <c r="H25" s="6">
        <v>3</v>
      </c>
      <c r="I25" s="6">
        <v>4</v>
      </c>
      <c r="J25" s="6">
        <f>D25+E25+F25+G25+I25</f>
        <v>28</v>
      </c>
      <c r="K25" s="8">
        <f t="shared" si="0"/>
        <v>6.72</v>
      </c>
      <c r="L25" s="6">
        <v>8</v>
      </c>
      <c r="M25" s="51">
        <v>0</v>
      </c>
      <c r="N25" s="80">
        <f t="shared" si="1"/>
        <v>8</v>
      </c>
      <c r="O25" s="64">
        <f t="shared" si="2"/>
        <v>3.2</v>
      </c>
      <c r="P25" s="60">
        <v>3.5</v>
      </c>
      <c r="Q25" s="64">
        <f t="shared" si="3"/>
        <v>13.42</v>
      </c>
      <c r="R25" s="9"/>
      <c r="S25" s="62"/>
      <c r="T25" s="48"/>
      <c r="U25" s="32"/>
    </row>
    <row r="26" spans="1:21" ht="18" customHeight="1">
      <c r="A26" s="5">
        <v>17</v>
      </c>
      <c r="B26" s="39" t="s">
        <v>52</v>
      </c>
      <c r="C26" s="30" t="s">
        <v>32</v>
      </c>
      <c r="D26" s="6">
        <v>8</v>
      </c>
      <c r="E26" s="6">
        <v>10</v>
      </c>
      <c r="F26" s="6">
        <v>4</v>
      </c>
      <c r="G26" s="6">
        <v>4</v>
      </c>
      <c r="H26" s="6">
        <v>7</v>
      </c>
      <c r="I26" s="6">
        <v>5</v>
      </c>
      <c r="J26" s="6">
        <f>I26+H26+G26+E26+D26</f>
        <v>34</v>
      </c>
      <c r="K26" s="8">
        <f t="shared" si="0"/>
        <v>8.16</v>
      </c>
      <c r="L26" s="6">
        <v>7</v>
      </c>
      <c r="M26" s="51">
        <v>7</v>
      </c>
      <c r="N26" s="80">
        <f t="shared" si="1"/>
        <v>14</v>
      </c>
      <c r="O26" s="64">
        <f t="shared" si="2"/>
        <v>5.6000000000000005</v>
      </c>
      <c r="P26" s="60">
        <v>11.5</v>
      </c>
      <c r="Q26" s="64">
        <f t="shared" si="3"/>
        <v>25.26</v>
      </c>
      <c r="R26" s="9"/>
      <c r="S26" s="62"/>
      <c r="T26" s="48"/>
      <c r="U26" s="32"/>
    </row>
    <row r="27" spans="1:21" ht="18" customHeight="1">
      <c r="A27" s="5">
        <v>18</v>
      </c>
      <c r="B27" s="39" t="s">
        <v>53</v>
      </c>
      <c r="C27" s="30" t="s">
        <v>33</v>
      </c>
      <c r="D27" s="6">
        <v>7.5</v>
      </c>
      <c r="E27" s="6">
        <v>6</v>
      </c>
      <c r="F27" s="6">
        <v>6</v>
      </c>
      <c r="G27" s="6">
        <v>2</v>
      </c>
      <c r="H27" s="6">
        <v>7</v>
      </c>
      <c r="I27" s="6">
        <v>7</v>
      </c>
      <c r="J27" s="6">
        <f>I27+H27+F27+E27+D27</f>
        <v>33.5</v>
      </c>
      <c r="K27" s="8">
        <f t="shared" si="0"/>
        <v>8.0399999999999991</v>
      </c>
      <c r="L27" s="6">
        <v>10</v>
      </c>
      <c r="M27" s="51">
        <v>7</v>
      </c>
      <c r="N27" s="80">
        <f t="shared" si="1"/>
        <v>17</v>
      </c>
      <c r="O27" s="64">
        <f t="shared" si="2"/>
        <v>6.8000000000000007</v>
      </c>
      <c r="P27" s="60">
        <v>12.5</v>
      </c>
      <c r="Q27" s="64">
        <f t="shared" si="3"/>
        <v>27.34</v>
      </c>
      <c r="R27" s="9"/>
      <c r="S27" s="62"/>
      <c r="T27" s="48"/>
      <c r="U27" s="32"/>
    </row>
    <row r="28" spans="1:21" ht="18" customHeight="1">
      <c r="A28" s="32">
        <v>19</v>
      </c>
      <c r="B28" s="39" t="s">
        <v>54</v>
      </c>
      <c r="C28" s="30" t="s">
        <v>34</v>
      </c>
      <c r="D28" s="6">
        <v>8</v>
      </c>
      <c r="E28" s="6">
        <v>3</v>
      </c>
      <c r="F28" s="6">
        <v>4</v>
      </c>
      <c r="G28" s="6">
        <v>10</v>
      </c>
      <c r="H28" s="6">
        <v>10</v>
      </c>
      <c r="I28" s="6">
        <v>10</v>
      </c>
      <c r="J28" s="6">
        <f>I28+H28+G28+F28+D28</f>
        <v>42</v>
      </c>
      <c r="K28" s="8">
        <f t="shared" si="0"/>
        <v>10.08</v>
      </c>
      <c r="L28" s="6">
        <v>9</v>
      </c>
      <c r="M28" s="51">
        <v>8</v>
      </c>
      <c r="N28" s="80">
        <f t="shared" si="1"/>
        <v>17</v>
      </c>
      <c r="O28" s="64">
        <f t="shared" si="2"/>
        <v>6.8000000000000007</v>
      </c>
      <c r="P28" s="60">
        <v>18</v>
      </c>
      <c r="Q28" s="64">
        <f t="shared" si="3"/>
        <v>34.880000000000003</v>
      </c>
      <c r="R28" s="9"/>
      <c r="S28" s="62"/>
      <c r="T28" s="48"/>
      <c r="U28" s="32"/>
    </row>
    <row r="29" spans="1:21" ht="18" customHeight="1">
      <c r="A29" s="32">
        <v>20</v>
      </c>
      <c r="B29" s="39" t="s">
        <v>55</v>
      </c>
      <c r="C29" s="30" t="s">
        <v>35</v>
      </c>
      <c r="D29" s="6">
        <v>9.5</v>
      </c>
      <c r="E29" s="6">
        <v>10</v>
      </c>
      <c r="F29" s="6">
        <v>4</v>
      </c>
      <c r="G29" s="6">
        <v>10</v>
      </c>
      <c r="H29" s="6">
        <v>10</v>
      </c>
      <c r="I29" s="6">
        <v>7</v>
      </c>
      <c r="J29" s="6">
        <f>I29+H29+G29+E29+D29</f>
        <v>46.5</v>
      </c>
      <c r="K29" s="8">
        <f t="shared" si="0"/>
        <v>11.16</v>
      </c>
      <c r="L29" s="6">
        <v>0</v>
      </c>
      <c r="M29" s="51">
        <v>9</v>
      </c>
      <c r="N29" s="80">
        <f t="shared" si="1"/>
        <v>9</v>
      </c>
      <c r="O29" s="64">
        <f t="shared" si="2"/>
        <v>3.6</v>
      </c>
      <c r="P29" s="60">
        <v>11.75</v>
      </c>
      <c r="Q29" s="64">
        <f t="shared" si="3"/>
        <v>26.509999999999998</v>
      </c>
      <c r="R29" s="9"/>
      <c r="S29" s="62"/>
      <c r="T29" s="48"/>
      <c r="U29" s="32"/>
    </row>
    <row r="30" spans="1:21" ht="18" customHeight="1">
      <c r="A30" s="32">
        <v>21</v>
      </c>
      <c r="B30" s="39" t="s">
        <v>56</v>
      </c>
      <c r="C30" s="33" t="s">
        <v>36</v>
      </c>
      <c r="D30" s="6">
        <v>9</v>
      </c>
      <c r="E30" s="6">
        <v>4</v>
      </c>
      <c r="F30" s="6">
        <v>8</v>
      </c>
      <c r="G30" s="6">
        <v>6</v>
      </c>
      <c r="H30" s="6">
        <v>10</v>
      </c>
      <c r="I30" s="6">
        <v>10</v>
      </c>
      <c r="J30" s="6">
        <f>I30+H30+G30+F30+D30</f>
        <v>43</v>
      </c>
      <c r="K30" s="8">
        <f t="shared" si="0"/>
        <v>10.32</v>
      </c>
      <c r="L30" s="6">
        <v>9</v>
      </c>
      <c r="M30" s="51">
        <v>8</v>
      </c>
      <c r="N30" s="80">
        <f t="shared" si="1"/>
        <v>17</v>
      </c>
      <c r="O30" s="64">
        <f t="shared" si="2"/>
        <v>6.8000000000000007</v>
      </c>
      <c r="P30" s="60">
        <v>12.5</v>
      </c>
      <c r="Q30" s="64">
        <f t="shared" si="3"/>
        <v>29.62</v>
      </c>
      <c r="R30" s="9"/>
      <c r="S30" s="62"/>
      <c r="T30" s="48"/>
      <c r="U30" s="32"/>
    </row>
    <row r="31" spans="1:21" ht="18" customHeight="1">
      <c r="A31" s="32">
        <v>22</v>
      </c>
      <c r="B31" s="39" t="s">
        <v>57</v>
      </c>
      <c r="C31" s="33" t="s">
        <v>37</v>
      </c>
      <c r="D31" s="6">
        <v>9</v>
      </c>
      <c r="E31" s="6">
        <v>10</v>
      </c>
      <c r="F31" s="6">
        <v>6</v>
      </c>
      <c r="G31" s="6">
        <v>8</v>
      </c>
      <c r="H31" s="6">
        <v>6</v>
      </c>
      <c r="I31" s="6">
        <v>10</v>
      </c>
      <c r="J31" s="6">
        <f>I31+H31+G31+E31+D31</f>
        <v>43</v>
      </c>
      <c r="K31" s="8">
        <f t="shared" si="0"/>
        <v>10.32</v>
      </c>
      <c r="L31" s="6">
        <v>7</v>
      </c>
      <c r="M31" s="51">
        <v>8</v>
      </c>
      <c r="N31" s="80">
        <f t="shared" si="1"/>
        <v>15</v>
      </c>
      <c r="O31" s="64">
        <f t="shared" si="2"/>
        <v>6</v>
      </c>
      <c r="P31" s="60">
        <v>16.5</v>
      </c>
      <c r="Q31" s="64">
        <f t="shared" si="3"/>
        <v>32.82</v>
      </c>
      <c r="R31" s="9"/>
      <c r="S31" s="62"/>
      <c r="T31" s="48"/>
      <c r="U31" s="32"/>
    </row>
    <row r="32" spans="1:21" ht="18" customHeight="1">
      <c r="A32" s="32">
        <v>23</v>
      </c>
      <c r="B32" s="39" t="s">
        <v>58</v>
      </c>
      <c r="C32" s="33" t="s">
        <v>38</v>
      </c>
      <c r="D32" s="6">
        <v>7</v>
      </c>
      <c r="E32" s="6">
        <v>10</v>
      </c>
      <c r="F32" s="6">
        <v>6</v>
      </c>
      <c r="G32" s="6">
        <v>9</v>
      </c>
      <c r="H32" s="6">
        <v>8</v>
      </c>
      <c r="I32" s="6">
        <v>10</v>
      </c>
      <c r="J32" s="6">
        <f>I32+H32+G32+E32+D32</f>
        <v>44</v>
      </c>
      <c r="K32" s="8">
        <f t="shared" si="0"/>
        <v>10.559999999999999</v>
      </c>
      <c r="L32" s="6">
        <v>9</v>
      </c>
      <c r="M32" s="51">
        <v>7</v>
      </c>
      <c r="N32" s="80">
        <f t="shared" si="1"/>
        <v>16</v>
      </c>
      <c r="O32" s="64">
        <f t="shared" si="2"/>
        <v>6.4</v>
      </c>
      <c r="P32" s="60">
        <v>13</v>
      </c>
      <c r="Q32" s="64">
        <f t="shared" si="3"/>
        <v>29.96</v>
      </c>
      <c r="R32" s="9"/>
      <c r="S32" s="62"/>
      <c r="T32" s="48"/>
      <c r="U32" s="32"/>
    </row>
    <row r="33" spans="1:21" ht="18" customHeight="1">
      <c r="A33" s="32">
        <v>24</v>
      </c>
      <c r="B33" s="39" t="s">
        <v>63</v>
      </c>
      <c r="C33" s="33" t="s">
        <v>59</v>
      </c>
      <c r="D33" s="6">
        <v>7.5</v>
      </c>
      <c r="E33" s="6">
        <v>9</v>
      </c>
      <c r="F33" s="6">
        <v>10</v>
      </c>
      <c r="G33" s="6">
        <v>9</v>
      </c>
      <c r="H33" s="6">
        <v>2</v>
      </c>
      <c r="I33" s="6">
        <v>7</v>
      </c>
      <c r="J33" s="6">
        <f>I33+G33+F33+E33+D33</f>
        <v>42.5</v>
      </c>
      <c r="K33" s="8">
        <f t="shared" si="0"/>
        <v>10.199999999999999</v>
      </c>
      <c r="L33" s="6">
        <v>7</v>
      </c>
      <c r="M33" s="51">
        <v>0</v>
      </c>
      <c r="N33" s="80">
        <f t="shared" si="1"/>
        <v>7</v>
      </c>
      <c r="O33" s="64">
        <f t="shared" si="2"/>
        <v>2.8000000000000003</v>
      </c>
      <c r="P33" s="60">
        <v>9.25</v>
      </c>
      <c r="Q33" s="64">
        <f t="shared" si="3"/>
        <v>22.25</v>
      </c>
      <c r="R33" s="9"/>
      <c r="S33" s="62"/>
      <c r="T33" s="48"/>
      <c r="U33" s="32"/>
    </row>
    <row r="34" spans="1:21" ht="18" customHeight="1">
      <c r="A34" s="32">
        <v>25</v>
      </c>
      <c r="B34" s="39" t="s">
        <v>64</v>
      </c>
      <c r="C34" s="33" t="s">
        <v>60</v>
      </c>
      <c r="D34" s="6">
        <v>9.5</v>
      </c>
      <c r="E34" s="6">
        <v>10</v>
      </c>
      <c r="F34" s="6">
        <v>4</v>
      </c>
      <c r="G34" s="6">
        <v>8</v>
      </c>
      <c r="H34" s="6">
        <v>7</v>
      </c>
      <c r="I34" s="6">
        <v>0</v>
      </c>
      <c r="J34" s="6">
        <f>H34+G34+F34+D34</f>
        <v>28.5</v>
      </c>
      <c r="K34" s="8">
        <f t="shared" si="0"/>
        <v>6.84</v>
      </c>
      <c r="L34" s="6">
        <v>7</v>
      </c>
      <c r="M34" s="51">
        <v>7</v>
      </c>
      <c r="N34" s="80">
        <f t="shared" si="1"/>
        <v>14</v>
      </c>
      <c r="O34" s="64">
        <f t="shared" si="2"/>
        <v>5.6000000000000005</v>
      </c>
      <c r="P34" s="60">
        <v>12.5</v>
      </c>
      <c r="Q34" s="64">
        <f t="shared" si="3"/>
        <v>24.94</v>
      </c>
      <c r="R34" s="9"/>
      <c r="S34" s="62"/>
      <c r="T34" s="48"/>
      <c r="U34" s="32"/>
    </row>
    <row r="35" spans="1:21" ht="18" customHeight="1">
      <c r="A35" s="32">
        <v>26</v>
      </c>
      <c r="B35" s="39" t="s">
        <v>65</v>
      </c>
      <c r="C35" s="33" t="s">
        <v>61</v>
      </c>
      <c r="D35" s="6">
        <v>5.5</v>
      </c>
      <c r="E35" s="6">
        <v>0</v>
      </c>
      <c r="F35" s="6">
        <v>4</v>
      </c>
      <c r="G35" s="6">
        <v>8</v>
      </c>
      <c r="H35" s="6">
        <v>6</v>
      </c>
      <c r="I35" s="6">
        <v>5</v>
      </c>
      <c r="J35" s="6">
        <f>I35+H35+G35+F35+D35</f>
        <v>28.5</v>
      </c>
      <c r="K35" s="8">
        <f t="shared" si="0"/>
        <v>6.84</v>
      </c>
      <c r="L35" s="6">
        <v>9</v>
      </c>
      <c r="M35" s="51">
        <v>7</v>
      </c>
      <c r="N35" s="80">
        <f t="shared" si="1"/>
        <v>16</v>
      </c>
      <c r="O35" s="64">
        <f t="shared" si="2"/>
        <v>6.4</v>
      </c>
      <c r="P35" s="60">
        <v>12.5</v>
      </c>
      <c r="Q35" s="64">
        <f t="shared" si="3"/>
        <v>25.740000000000002</v>
      </c>
      <c r="R35" s="9"/>
      <c r="S35" s="62"/>
      <c r="T35" s="48"/>
      <c r="U35" s="32"/>
    </row>
    <row r="36" spans="1:21" ht="18" customHeight="1">
      <c r="A36" s="32">
        <v>27</v>
      </c>
      <c r="B36" s="39" t="s">
        <v>66</v>
      </c>
      <c r="C36" s="33" t="s">
        <v>62</v>
      </c>
      <c r="D36" s="6">
        <v>7</v>
      </c>
      <c r="E36" s="6">
        <v>2</v>
      </c>
      <c r="F36" s="6">
        <v>4</v>
      </c>
      <c r="G36" s="6">
        <v>10</v>
      </c>
      <c r="H36" s="6">
        <v>10</v>
      </c>
      <c r="I36" s="6">
        <v>7</v>
      </c>
      <c r="J36" s="6">
        <f>I36+H36+G36+F36+D36</f>
        <v>38</v>
      </c>
      <c r="K36" s="8">
        <f t="shared" si="0"/>
        <v>9.1199999999999992</v>
      </c>
      <c r="L36" s="6">
        <v>8</v>
      </c>
      <c r="M36" s="51">
        <v>8</v>
      </c>
      <c r="N36" s="80">
        <f t="shared" si="1"/>
        <v>16</v>
      </c>
      <c r="O36" s="64">
        <f t="shared" si="2"/>
        <v>6.4</v>
      </c>
      <c r="P36" s="60">
        <v>13</v>
      </c>
      <c r="Q36" s="64">
        <f t="shared" si="3"/>
        <v>28.52</v>
      </c>
      <c r="R36" s="9"/>
      <c r="S36" s="62"/>
      <c r="T36" s="48"/>
      <c r="U36" s="32"/>
    </row>
    <row r="37" spans="1:21" ht="18" customHeight="1">
      <c r="A37" s="3">
        <v>28</v>
      </c>
      <c r="B37" s="39" t="s">
        <v>81</v>
      </c>
      <c r="C37" s="33" t="s">
        <v>67</v>
      </c>
      <c r="D37" s="6">
        <v>10</v>
      </c>
      <c r="E37" s="6">
        <v>2</v>
      </c>
      <c r="F37" s="6">
        <v>8</v>
      </c>
      <c r="G37" s="6">
        <v>10</v>
      </c>
      <c r="H37" s="6">
        <v>10</v>
      </c>
      <c r="I37" s="6">
        <v>10</v>
      </c>
      <c r="J37" s="6">
        <f>I37+H37+G37+F37+D37</f>
        <v>48</v>
      </c>
      <c r="K37" s="8">
        <f t="shared" si="0"/>
        <v>11.52</v>
      </c>
      <c r="L37" s="6">
        <v>10</v>
      </c>
      <c r="M37" s="51">
        <v>9</v>
      </c>
      <c r="N37" s="80">
        <f t="shared" si="1"/>
        <v>19</v>
      </c>
      <c r="O37" s="64">
        <f t="shared" si="2"/>
        <v>7.6000000000000005</v>
      </c>
      <c r="P37" s="60">
        <v>15</v>
      </c>
      <c r="Q37" s="64">
        <f t="shared" si="3"/>
        <v>34.120000000000005</v>
      </c>
      <c r="R37" s="9"/>
      <c r="S37" s="62"/>
      <c r="T37" s="48"/>
      <c r="U37" s="32"/>
    </row>
    <row r="38" spans="1:21" ht="18" customHeight="1">
      <c r="A38" s="32">
        <v>29</v>
      </c>
      <c r="B38" s="39" t="s">
        <v>82</v>
      </c>
      <c r="C38" s="33" t="s">
        <v>68</v>
      </c>
      <c r="D38" s="6">
        <v>7</v>
      </c>
      <c r="E38" s="6">
        <v>2</v>
      </c>
      <c r="F38" s="6">
        <v>4</v>
      </c>
      <c r="G38" s="6">
        <v>3</v>
      </c>
      <c r="H38" s="6">
        <v>1</v>
      </c>
      <c r="I38" s="6">
        <v>2</v>
      </c>
      <c r="J38" s="6">
        <f>I38+G38+F38+E38+D38</f>
        <v>18</v>
      </c>
      <c r="K38" s="8">
        <f t="shared" si="0"/>
        <v>4.32</v>
      </c>
      <c r="L38" s="6">
        <v>10</v>
      </c>
      <c r="M38" s="51">
        <v>10</v>
      </c>
      <c r="N38" s="80">
        <f t="shared" si="1"/>
        <v>20</v>
      </c>
      <c r="O38" s="64">
        <f t="shared" si="2"/>
        <v>8</v>
      </c>
      <c r="P38" s="60">
        <v>12</v>
      </c>
      <c r="Q38" s="64">
        <f t="shared" si="3"/>
        <v>24.32</v>
      </c>
      <c r="R38" s="9"/>
      <c r="S38" s="62"/>
      <c r="T38" s="48"/>
      <c r="U38" s="32"/>
    </row>
    <row r="39" spans="1:21" ht="18" customHeight="1">
      <c r="A39" s="32">
        <v>30</v>
      </c>
      <c r="B39" s="39" t="s">
        <v>83</v>
      </c>
      <c r="C39" s="33" t="s">
        <v>69</v>
      </c>
      <c r="D39" s="6">
        <v>9.5</v>
      </c>
      <c r="E39" s="6">
        <v>10</v>
      </c>
      <c r="F39" s="6">
        <v>4</v>
      </c>
      <c r="G39" s="6">
        <v>10</v>
      </c>
      <c r="H39" s="6">
        <v>10</v>
      </c>
      <c r="I39" s="6">
        <v>10</v>
      </c>
      <c r="J39" s="6">
        <f>I39+H39+G39+E39+D39</f>
        <v>49.5</v>
      </c>
      <c r="K39" s="8">
        <f t="shared" si="0"/>
        <v>11.879999999999999</v>
      </c>
      <c r="L39" s="6">
        <v>10</v>
      </c>
      <c r="M39" s="51">
        <v>10</v>
      </c>
      <c r="N39" s="80">
        <f t="shared" si="1"/>
        <v>20</v>
      </c>
      <c r="O39" s="64">
        <f t="shared" si="2"/>
        <v>8</v>
      </c>
      <c r="P39" s="60">
        <v>14.75</v>
      </c>
      <c r="Q39" s="64">
        <f t="shared" si="3"/>
        <v>34.629999999999995</v>
      </c>
      <c r="R39" s="9"/>
      <c r="S39" s="62"/>
      <c r="T39" s="48"/>
      <c r="U39" s="32"/>
    </row>
    <row r="40" spans="1:21" ht="18" customHeight="1">
      <c r="A40" s="32">
        <v>31</v>
      </c>
      <c r="B40" s="39" t="s">
        <v>84</v>
      </c>
      <c r="C40" s="33" t="s">
        <v>70</v>
      </c>
      <c r="D40" s="6">
        <v>3</v>
      </c>
      <c r="E40" s="6">
        <v>2</v>
      </c>
      <c r="F40" s="6">
        <v>4</v>
      </c>
      <c r="G40" s="6">
        <v>0</v>
      </c>
      <c r="H40" s="6">
        <v>6</v>
      </c>
      <c r="I40" s="6">
        <v>7</v>
      </c>
      <c r="J40" s="6">
        <f>I40+H40+F40+E40+D40</f>
        <v>22</v>
      </c>
      <c r="K40" s="8">
        <f t="shared" si="0"/>
        <v>5.2799999999999994</v>
      </c>
      <c r="L40" s="6">
        <v>9</v>
      </c>
      <c r="M40" s="51">
        <v>10</v>
      </c>
      <c r="N40" s="80">
        <f t="shared" si="1"/>
        <v>19</v>
      </c>
      <c r="O40" s="64">
        <f t="shared" si="2"/>
        <v>7.6000000000000005</v>
      </c>
      <c r="P40" s="60">
        <v>5</v>
      </c>
      <c r="Q40" s="64">
        <f t="shared" si="3"/>
        <v>17.88</v>
      </c>
      <c r="R40" s="9"/>
      <c r="S40" s="62"/>
      <c r="T40" s="48"/>
      <c r="U40" s="32"/>
    </row>
    <row r="41" spans="1:21" ht="18" customHeight="1">
      <c r="A41" s="32">
        <v>32</v>
      </c>
      <c r="B41" s="39" t="s">
        <v>85</v>
      </c>
      <c r="C41" s="33" t="s">
        <v>71</v>
      </c>
      <c r="D41" s="6">
        <v>5.5</v>
      </c>
      <c r="E41" s="6">
        <v>2</v>
      </c>
      <c r="F41" s="6">
        <v>0</v>
      </c>
      <c r="G41" s="6">
        <v>4</v>
      </c>
      <c r="H41" s="6">
        <v>10</v>
      </c>
      <c r="I41" s="6">
        <v>9</v>
      </c>
      <c r="J41" s="6">
        <f>I41+H41+G41+E41+D41</f>
        <v>30.5</v>
      </c>
      <c r="K41" s="8">
        <f t="shared" si="0"/>
        <v>7.3199999999999994</v>
      </c>
      <c r="L41" s="6">
        <v>9</v>
      </c>
      <c r="M41" s="51">
        <v>10</v>
      </c>
      <c r="N41" s="80">
        <f t="shared" si="1"/>
        <v>19</v>
      </c>
      <c r="O41" s="64">
        <f t="shared" si="2"/>
        <v>7.6000000000000005</v>
      </c>
      <c r="P41" s="60">
        <v>9.75</v>
      </c>
      <c r="Q41" s="64">
        <f t="shared" si="3"/>
        <v>24.67</v>
      </c>
      <c r="R41" s="9"/>
      <c r="S41" s="62"/>
      <c r="T41" s="48"/>
      <c r="U41" s="32"/>
    </row>
    <row r="42" spans="1:21" ht="18" customHeight="1">
      <c r="A42" s="32">
        <v>33</v>
      </c>
      <c r="B42" s="39" t="s">
        <v>86</v>
      </c>
      <c r="C42" s="33" t="s">
        <v>72</v>
      </c>
      <c r="D42" s="6">
        <v>3.5</v>
      </c>
      <c r="E42" s="6">
        <v>0</v>
      </c>
      <c r="F42" s="6">
        <v>0</v>
      </c>
      <c r="G42" s="6">
        <v>2</v>
      </c>
      <c r="H42" s="6">
        <v>6</v>
      </c>
      <c r="I42" s="6">
        <v>1</v>
      </c>
      <c r="J42" s="6">
        <f>I42+H42+G42+F42+D42</f>
        <v>12.5</v>
      </c>
      <c r="K42" s="8">
        <f t="shared" si="0"/>
        <v>3</v>
      </c>
      <c r="L42" s="6">
        <v>8</v>
      </c>
      <c r="M42" s="51">
        <v>9</v>
      </c>
      <c r="N42" s="80">
        <f t="shared" si="1"/>
        <v>17</v>
      </c>
      <c r="O42" s="64">
        <f t="shared" si="2"/>
        <v>6.8000000000000007</v>
      </c>
      <c r="P42" s="60">
        <v>5</v>
      </c>
      <c r="Q42" s="64">
        <f t="shared" si="3"/>
        <v>14.8</v>
      </c>
      <c r="R42" s="9"/>
      <c r="S42" s="62"/>
      <c r="T42" s="48"/>
      <c r="U42" s="32"/>
    </row>
    <row r="43" spans="1:21" ht="18" customHeight="1">
      <c r="A43" s="32">
        <v>34</v>
      </c>
      <c r="B43" s="39" t="s">
        <v>87</v>
      </c>
      <c r="C43" s="33" t="s">
        <v>73</v>
      </c>
      <c r="D43" s="6">
        <v>9.5</v>
      </c>
      <c r="E43" s="6">
        <v>10</v>
      </c>
      <c r="F43" s="6">
        <v>8</v>
      </c>
      <c r="G43" s="6">
        <v>7</v>
      </c>
      <c r="H43" s="6">
        <v>7</v>
      </c>
      <c r="I43" s="6">
        <v>10</v>
      </c>
      <c r="J43" s="6">
        <f>I43+H43+F43+E43+D43</f>
        <v>44.5</v>
      </c>
      <c r="K43" s="8">
        <f t="shared" si="0"/>
        <v>10.68</v>
      </c>
      <c r="L43" s="6">
        <v>10</v>
      </c>
      <c r="M43" s="51">
        <v>10</v>
      </c>
      <c r="N43" s="80">
        <f t="shared" si="1"/>
        <v>20</v>
      </c>
      <c r="O43" s="64">
        <f t="shared" si="2"/>
        <v>8</v>
      </c>
      <c r="P43" s="60">
        <v>16</v>
      </c>
      <c r="Q43" s="64">
        <f t="shared" si="3"/>
        <v>34.68</v>
      </c>
      <c r="R43" s="9"/>
      <c r="S43" s="62"/>
      <c r="T43" s="48"/>
      <c r="U43" s="32"/>
    </row>
    <row r="44" spans="1:21" ht="18" customHeight="1">
      <c r="A44" s="32">
        <v>35</v>
      </c>
      <c r="B44" s="39" t="s">
        <v>88</v>
      </c>
      <c r="C44" s="33" t="s">
        <v>74</v>
      </c>
      <c r="D44" s="6">
        <v>8</v>
      </c>
      <c r="E44" s="6">
        <v>4</v>
      </c>
      <c r="F44" s="6">
        <v>8</v>
      </c>
      <c r="G44" s="6">
        <v>8</v>
      </c>
      <c r="H44" s="6">
        <v>9</v>
      </c>
      <c r="I44" s="6">
        <v>10</v>
      </c>
      <c r="J44" s="6">
        <f>I44+H44+G44+F44+D44</f>
        <v>43</v>
      </c>
      <c r="K44" s="8">
        <f t="shared" si="0"/>
        <v>10.32</v>
      </c>
      <c r="L44" s="6">
        <v>9</v>
      </c>
      <c r="M44" s="51">
        <v>9</v>
      </c>
      <c r="N44" s="80">
        <f t="shared" si="1"/>
        <v>18</v>
      </c>
      <c r="O44" s="64">
        <f t="shared" si="2"/>
        <v>7.2</v>
      </c>
      <c r="P44" s="60">
        <v>15</v>
      </c>
      <c r="Q44" s="64">
        <f t="shared" si="3"/>
        <v>32.519999999999996</v>
      </c>
      <c r="R44" s="9"/>
      <c r="S44" s="62"/>
      <c r="T44" s="48"/>
      <c r="U44" s="32"/>
    </row>
    <row r="45" spans="1:21" ht="18" customHeight="1">
      <c r="A45" s="32">
        <v>36</v>
      </c>
      <c r="B45" s="39" t="s">
        <v>89</v>
      </c>
      <c r="C45" s="33" t="s">
        <v>75</v>
      </c>
      <c r="D45" s="6">
        <v>5.5</v>
      </c>
      <c r="E45" s="6">
        <v>2</v>
      </c>
      <c r="F45" s="6">
        <v>0</v>
      </c>
      <c r="G45" s="6">
        <v>4</v>
      </c>
      <c r="H45" s="6">
        <v>8</v>
      </c>
      <c r="I45" s="6">
        <v>9</v>
      </c>
      <c r="J45" s="6">
        <f>I45+H45+G45+E45+D45</f>
        <v>28.5</v>
      </c>
      <c r="K45" s="8">
        <f t="shared" si="0"/>
        <v>6.84</v>
      </c>
      <c r="L45" s="6">
        <v>8</v>
      </c>
      <c r="M45" s="51">
        <v>5</v>
      </c>
      <c r="N45" s="80">
        <f t="shared" si="1"/>
        <v>13</v>
      </c>
      <c r="O45" s="64">
        <f t="shared" si="2"/>
        <v>5.2</v>
      </c>
      <c r="P45" s="60">
        <v>10.75</v>
      </c>
      <c r="Q45" s="64">
        <f t="shared" si="3"/>
        <v>22.79</v>
      </c>
      <c r="R45" s="9"/>
      <c r="S45" s="62"/>
      <c r="T45" s="48"/>
      <c r="U45" s="32"/>
    </row>
    <row r="46" spans="1:21" ht="18" customHeight="1">
      <c r="A46" s="32">
        <v>37</v>
      </c>
      <c r="B46" s="39" t="s">
        <v>90</v>
      </c>
      <c r="C46" s="33" t="s">
        <v>76</v>
      </c>
      <c r="D46" s="6">
        <v>6.5</v>
      </c>
      <c r="E46" s="6">
        <v>2</v>
      </c>
      <c r="F46" s="6">
        <v>0</v>
      </c>
      <c r="G46" s="6">
        <v>5</v>
      </c>
      <c r="H46" s="6">
        <v>7</v>
      </c>
      <c r="I46" s="6">
        <v>0</v>
      </c>
      <c r="J46" s="6">
        <f>H46+G46+F46+E46+D46</f>
        <v>20.5</v>
      </c>
      <c r="K46" s="8">
        <f t="shared" si="0"/>
        <v>4.92</v>
      </c>
      <c r="L46" s="6">
        <v>8</v>
      </c>
      <c r="M46" s="51">
        <v>5</v>
      </c>
      <c r="N46" s="80">
        <f t="shared" si="1"/>
        <v>13</v>
      </c>
      <c r="O46" s="64">
        <f t="shared" si="2"/>
        <v>5.2</v>
      </c>
      <c r="P46" s="60">
        <v>9</v>
      </c>
      <c r="Q46" s="64">
        <f t="shared" si="3"/>
        <v>19.12</v>
      </c>
      <c r="R46" s="9"/>
      <c r="S46" s="62"/>
      <c r="T46" s="48"/>
      <c r="U46" s="32"/>
    </row>
    <row r="47" spans="1:21" ht="18" customHeight="1">
      <c r="A47" s="32">
        <v>38</v>
      </c>
      <c r="B47" s="39" t="s">
        <v>91</v>
      </c>
      <c r="C47" s="33" t="s">
        <v>77</v>
      </c>
      <c r="D47" s="6">
        <v>7</v>
      </c>
      <c r="E47" s="6">
        <v>0</v>
      </c>
      <c r="F47" s="6">
        <v>5</v>
      </c>
      <c r="G47" s="6">
        <v>5</v>
      </c>
      <c r="H47" s="6">
        <v>9</v>
      </c>
      <c r="I47" s="6">
        <v>6</v>
      </c>
      <c r="J47" s="6">
        <f>I47+H47+G47+F47+D47</f>
        <v>32</v>
      </c>
      <c r="K47" s="8">
        <f t="shared" si="0"/>
        <v>7.68</v>
      </c>
      <c r="L47" s="6">
        <v>10</v>
      </c>
      <c r="M47" s="51">
        <v>9</v>
      </c>
      <c r="N47" s="80">
        <f t="shared" si="1"/>
        <v>19</v>
      </c>
      <c r="O47" s="64">
        <f t="shared" si="2"/>
        <v>7.6000000000000005</v>
      </c>
      <c r="P47" s="60">
        <v>9</v>
      </c>
      <c r="Q47" s="64">
        <f t="shared" si="3"/>
        <v>24.28</v>
      </c>
      <c r="R47" s="9"/>
      <c r="S47" s="62"/>
      <c r="T47" s="48"/>
      <c r="U47" s="32"/>
    </row>
    <row r="48" spans="1:21" ht="18" customHeight="1">
      <c r="A48" s="32">
        <v>39</v>
      </c>
      <c r="B48" s="39" t="s">
        <v>92</v>
      </c>
      <c r="C48" s="33" t="s">
        <v>78</v>
      </c>
      <c r="D48" s="6">
        <v>8</v>
      </c>
      <c r="E48" s="6">
        <v>6</v>
      </c>
      <c r="F48" s="6">
        <v>5</v>
      </c>
      <c r="G48" s="6">
        <v>10</v>
      </c>
      <c r="H48" s="6">
        <v>6</v>
      </c>
      <c r="I48" s="6">
        <v>7</v>
      </c>
      <c r="J48" s="6">
        <f>I48+H48+G48+E48+D48</f>
        <v>37</v>
      </c>
      <c r="K48" s="8">
        <f t="shared" si="0"/>
        <v>8.879999999999999</v>
      </c>
      <c r="L48" s="6">
        <v>9</v>
      </c>
      <c r="M48" s="51">
        <v>7</v>
      </c>
      <c r="N48" s="80">
        <f t="shared" si="1"/>
        <v>16</v>
      </c>
      <c r="O48" s="64">
        <f t="shared" si="2"/>
        <v>6.4</v>
      </c>
      <c r="P48" s="60">
        <v>10.75</v>
      </c>
      <c r="Q48" s="64">
        <f t="shared" si="3"/>
        <v>26.03</v>
      </c>
      <c r="R48" s="9"/>
      <c r="S48" s="62"/>
      <c r="T48" s="48"/>
      <c r="U48" s="32"/>
    </row>
    <row r="49" spans="1:21" ht="18" customHeight="1">
      <c r="A49" s="32">
        <v>40</v>
      </c>
      <c r="B49" s="39" t="s">
        <v>93</v>
      </c>
      <c r="C49" s="33" t="s">
        <v>79</v>
      </c>
      <c r="D49" s="6">
        <v>9</v>
      </c>
      <c r="E49" s="6">
        <v>6</v>
      </c>
      <c r="F49" s="6">
        <v>4</v>
      </c>
      <c r="G49" s="6">
        <v>10</v>
      </c>
      <c r="H49" s="6">
        <v>4</v>
      </c>
      <c r="I49" s="6">
        <v>5</v>
      </c>
      <c r="J49" s="6">
        <f>I49+G49+F49+E49+D49</f>
        <v>34</v>
      </c>
      <c r="K49" s="8">
        <f t="shared" si="0"/>
        <v>8.16</v>
      </c>
      <c r="L49" s="6">
        <v>9</v>
      </c>
      <c r="M49" s="51">
        <v>7</v>
      </c>
      <c r="N49" s="80">
        <f t="shared" si="1"/>
        <v>16</v>
      </c>
      <c r="O49" s="64">
        <f t="shared" si="2"/>
        <v>6.4</v>
      </c>
      <c r="P49" s="60">
        <v>8.75</v>
      </c>
      <c r="Q49" s="64">
        <f t="shared" si="3"/>
        <v>23.310000000000002</v>
      </c>
      <c r="R49" s="9"/>
      <c r="S49" s="62"/>
      <c r="T49" s="48"/>
      <c r="U49" s="32"/>
    </row>
    <row r="50" spans="1:21" ht="18" customHeight="1">
      <c r="A50" s="32">
        <v>41</v>
      </c>
      <c r="B50" s="39" t="s">
        <v>100</v>
      </c>
      <c r="C50" s="33" t="s">
        <v>99</v>
      </c>
      <c r="D50" s="6">
        <v>0</v>
      </c>
      <c r="E50" s="6">
        <v>10</v>
      </c>
      <c r="F50" s="6">
        <v>5</v>
      </c>
      <c r="G50" s="6">
        <v>0</v>
      </c>
      <c r="H50" s="6">
        <v>5</v>
      </c>
      <c r="I50" s="6">
        <v>10</v>
      </c>
      <c r="J50" s="6">
        <f>I50+H50+F50+E50+D50</f>
        <v>30</v>
      </c>
      <c r="K50" s="8">
        <f t="shared" si="0"/>
        <v>7.1999999999999993</v>
      </c>
      <c r="L50" s="6">
        <v>10</v>
      </c>
      <c r="M50" s="51">
        <v>9</v>
      </c>
      <c r="N50" s="80">
        <f t="shared" si="1"/>
        <v>19</v>
      </c>
      <c r="O50" s="64">
        <f t="shared" si="2"/>
        <v>7.6000000000000005</v>
      </c>
      <c r="P50" s="60">
        <v>15</v>
      </c>
      <c r="Q50" s="64">
        <f t="shared" si="3"/>
        <v>29.8</v>
      </c>
      <c r="R50" s="9"/>
      <c r="S50" s="62"/>
      <c r="T50" s="48"/>
      <c r="U50" s="32"/>
    </row>
    <row r="51" spans="1:21" ht="18" customHeight="1">
      <c r="A51" s="32">
        <v>42</v>
      </c>
      <c r="B51" s="39" t="s">
        <v>94</v>
      </c>
      <c r="C51" s="33" t="s">
        <v>80</v>
      </c>
      <c r="D51" s="6">
        <v>5.5</v>
      </c>
      <c r="E51" s="6">
        <v>0</v>
      </c>
      <c r="F51" s="6">
        <v>4</v>
      </c>
      <c r="G51" s="6">
        <v>3</v>
      </c>
      <c r="H51" s="6">
        <v>0</v>
      </c>
      <c r="I51" s="6">
        <v>0</v>
      </c>
      <c r="J51" s="6">
        <f>H51+G51+F51+E51+D51</f>
        <v>12.5</v>
      </c>
      <c r="K51" s="8">
        <f t="shared" si="0"/>
        <v>3</v>
      </c>
      <c r="L51" s="6">
        <v>0</v>
      </c>
      <c r="M51" s="51">
        <v>8</v>
      </c>
      <c r="N51" s="80">
        <f t="shared" si="1"/>
        <v>8</v>
      </c>
      <c r="O51" s="64">
        <f t="shared" si="2"/>
        <v>3.2</v>
      </c>
      <c r="P51" s="60">
        <v>8.25</v>
      </c>
      <c r="Q51" s="64">
        <f t="shared" si="3"/>
        <v>14.45</v>
      </c>
      <c r="R51" s="9"/>
      <c r="S51" s="62"/>
      <c r="T51" s="48"/>
      <c r="U51" s="32"/>
    </row>
    <row r="52" spans="1:21" ht="18" customHeight="1">
      <c r="A52" s="32"/>
      <c r="B52" s="39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52"/>
      <c r="S52" s="47"/>
      <c r="T52" s="48"/>
      <c r="U52" s="32"/>
    </row>
    <row r="53" spans="1:21" ht="18" customHeight="1"/>
    <row r="54" spans="1:21" ht="18" customHeight="1"/>
    <row r="55" spans="1:21" ht="18" customHeight="1"/>
    <row r="56" spans="1:21" ht="18" customHeight="1"/>
    <row r="57" spans="1:21" ht="18" customHeight="1"/>
    <row r="58" spans="1:21" ht="18" customHeight="1"/>
    <row r="59" spans="1:21" ht="18" customHeight="1"/>
    <row r="60" spans="1:21" ht="18" customHeight="1"/>
    <row r="61" spans="1:21" ht="18" customHeight="1"/>
    <row r="62" spans="1:21" ht="18" customHeight="1"/>
    <row r="63" spans="1:21" ht="18" customHeight="1"/>
    <row r="64" spans="1:2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</sheetData>
  <sheetProtection formatCells="0" formatColumns="0" formatRows="0" insertColumns="0" deleteColumns="0"/>
  <mergeCells count="7">
    <mergeCell ref="S7:U7"/>
    <mergeCell ref="A7:A9"/>
    <mergeCell ref="D4:E4"/>
    <mergeCell ref="B7:C8"/>
    <mergeCell ref="D7:Q7"/>
    <mergeCell ref="D8:I8"/>
    <mergeCell ref="L8:O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 Code</vt:lpstr>
      <vt:lpstr>'Course Code'!Print_Area</vt:lpstr>
      <vt:lpstr>'Course Code'!Print_Titles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2715</cp:lastModifiedBy>
  <cp:lastPrinted>2012-11-20T07:21:02Z</cp:lastPrinted>
  <dcterms:created xsi:type="dcterms:W3CDTF">2010-08-16T07:00:02Z</dcterms:created>
  <dcterms:modified xsi:type="dcterms:W3CDTF">2013-01-28T07:31:19Z</dcterms:modified>
</cp:coreProperties>
</file>