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BSEE-NS-113-B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<sst xmlns="http://schemas.openxmlformats.org/spreadsheetml/2006/main" count="81" uniqueCount="81">
  <si>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</si>
  <si>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</si>
  <si>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</si>
  <si>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</si>
  <si>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</si>
  <si>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</si>
  <si>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</si>
  <si>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</si>
  <si>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</si>
  <si>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</si>
  <si>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</si>
  <si>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</si>
  <si>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Lab. Marks</t>
  </si>
  <si>
    <t>Email: sammia.shahid@umt.edu.pk</t>
  </si>
  <si>
    <t>Assignments</t>
  </si>
  <si>
    <r>
      <t>Resource Person</t>
    </r>
    <r>
      <rPr>
        <sz val="10"/>
        <rFont val="Arial"/>
        <family val="2"/>
      </rPr>
      <t xml:space="preserve">:  DR SAMMIA SHAHID               </t>
    </r>
    <r>
      <rPr>
        <b/>
        <sz val="10"/>
        <rFont val="Arial"/>
        <family val="2"/>
      </rPr>
      <t>Contact No. Ext: 429</t>
    </r>
  </si>
  <si>
    <t>Quizzes (15 each)</t>
  </si>
  <si>
    <t>Total A</t>
  </si>
  <si>
    <t>Total B</t>
  </si>
  <si>
    <t>A+B 20%</t>
  </si>
  <si>
    <r>
      <t>Course Code:</t>
    </r>
    <r>
      <rPr>
        <sz val="10"/>
        <rFont val="Arial"/>
        <family val="2"/>
      </rPr>
      <t xml:space="preserve"> NS 113/ NS109</t>
    </r>
  </si>
  <si>
    <t xml:space="preserve">Program : BS[EE]      </t>
  </si>
  <si>
    <r>
      <t>C</t>
    </r>
    <r>
      <rPr>
        <sz val="10"/>
        <rFont val="Arial"/>
        <family val="2"/>
      </rPr>
      <t>ontrol  No.---</t>
    </r>
    <r>
      <rPr>
        <sz val="10"/>
        <rFont val="Arial"/>
        <family val="2"/>
      </rPr>
      <t>------------------</t>
    </r>
  </si>
  <si>
    <r>
      <t>Semester :</t>
    </r>
    <r>
      <rPr>
        <sz val="10"/>
        <rFont val="Arial"/>
        <family val="0"/>
      </rPr>
      <t xml:space="preserve"> Fall 2012</t>
    </r>
  </si>
  <si>
    <t>HAFIZ SAMAR RAEES</t>
  </si>
  <si>
    <t>IQRA MAQSOOD</t>
  </si>
  <si>
    <t>HAFIZ MUHAMMAD HAMMAD ZAFER</t>
  </si>
  <si>
    <t>SUFIAN SALEEM</t>
  </si>
  <si>
    <t>AYAZ AHMED BUTT</t>
  </si>
  <si>
    <t>MUHAMMAD AHSAN ANWAR</t>
  </si>
  <si>
    <t>MUHAMMAD AWAIS DOGER</t>
  </si>
  <si>
    <t>MANSOOR SALEEM</t>
  </si>
  <si>
    <t>AHMAD RAZA RIZVI</t>
  </si>
  <si>
    <t>MUHAMMAD AQIB KHURSHID</t>
  </si>
  <si>
    <t>FAKHARRY KHALID PERVEZ</t>
  </si>
  <si>
    <t>AMMAD BUTT</t>
  </si>
  <si>
    <t>MURTAZA HASSAN</t>
  </si>
  <si>
    <t>MUHAMMAD SAAD KHAN KHOSA</t>
  </si>
  <si>
    <t>MALIK ARSHAD IQBAL</t>
  </si>
  <si>
    <t>MUHAMMAD RIZWAN AMIN</t>
  </si>
  <si>
    <t>MUHAMMAD REHAN GHAFOOR</t>
  </si>
  <si>
    <t>NAEEM RAZZAQ</t>
  </si>
  <si>
    <t>HAFIZ MUHAMMAD WAQAS</t>
  </si>
  <si>
    <t>HAFIZ MUHAMMAD WASEEM ANWAR</t>
  </si>
  <si>
    <t>FARHAN RIAZ</t>
  </si>
  <si>
    <t>ASAD ALI BHATTI</t>
  </si>
  <si>
    <t>MOHSIN SHEHZAD</t>
  </si>
  <si>
    <t xml:space="preserve">ZAHRA PERWAIZ </t>
  </si>
  <si>
    <t>MARYYA ASGHER</t>
  </si>
  <si>
    <t>BILAL SULEMAN</t>
  </si>
  <si>
    <t>SYED FAIQUE HUSSAIN NAQVI</t>
  </si>
  <si>
    <t>SYED MUHAMMAD BILAL SHAH</t>
  </si>
  <si>
    <t>SHAHRAIZ KHAN</t>
  </si>
  <si>
    <t>MUHAMMAD BILAL JAVED</t>
  </si>
  <si>
    <t>WAQAR SHEHZAD</t>
  </si>
  <si>
    <t>HUMAYUN SAFDAR CHAUDHARY</t>
  </si>
  <si>
    <t>ABAD UL HASSAN</t>
  </si>
  <si>
    <t>SARIM NAVEED</t>
  </si>
  <si>
    <t>TALHAH ABDUL AZIZ</t>
  </si>
  <si>
    <t>JAMSHAID FAROOQ</t>
  </si>
  <si>
    <t>UMAR AZIZ</t>
  </si>
  <si>
    <t>MUHAMMAD JURAIR SAQIB</t>
  </si>
  <si>
    <t>MUHAMMAD JAWAD JAVAID</t>
  </si>
  <si>
    <t>UMAIR REHAN</t>
  </si>
  <si>
    <t>MUHAMMAD USAMA</t>
  </si>
  <si>
    <t>RAMEEZ RASHEED</t>
  </si>
  <si>
    <t>ABDULLAH AIZAZ DODHY</t>
  </si>
  <si>
    <t>YOUSAF SHAH</t>
  </si>
  <si>
    <t>FEHMY ABDUL MALIK</t>
  </si>
  <si>
    <r>
      <t xml:space="preserve">Course Title: </t>
    </r>
    <r>
      <rPr>
        <sz val="10"/>
        <rFont val="Arial"/>
        <family val="2"/>
      </rPr>
      <t xml:space="preserve">Chemistry for Engineers        </t>
    </r>
    <r>
      <rPr>
        <b/>
        <sz val="10"/>
        <rFont val="Arial"/>
        <family val="2"/>
      </rPr>
      <t>Section</t>
    </r>
    <r>
      <rPr>
        <sz val="10"/>
        <rFont val="Arial"/>
        <family val="2"/>
      </rPr>
      <t>:  B</t>
    </r>
  </si>
  <si>
    <t>1     15</t>
  </si>
  <si>
    <t>2    15</t>
  </si>
  <si>
    <t>3    15</t>
  </si>
  <si>
    <t>4   15</t>
  </si>
  <si>
    <t>Asad ullah Naveed</t>
  </si>
  <si>
    <t>5     15</t>
  </si>
  <si>
    <t>6     15</t>
  </si>
  <si>
    <t>7    15</t>
  </si>
  <si>
    <t>8    15</t>
  </si>
  <si>
    <t>1    10</t>
  </si>
  <si>
    <t>2    10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</si>
</sst>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71" fontId="4" fillId="33" borderId="13" xfId="0" applyNumberFormat="1" applyFont="1" applyFill="1" applyBorder="1" applyAlignment="1">
      <alignment horizontal="center" vertical="center" wrapText="1"/>
    </xf>
    <xf numFmtId="171" fontId="4" fillId="33" borderId="14" xfId="0" applyNumberFormat="1" applyFont="1" applyFill="1" applyBorder="1" applyAlignment="1">
      <alignment horizontal="center" vertical="center" wrapText="1"/>
    </xf>
    <xf numFmtId="171" fontId="4" fillId="33" borderId="13" xfId="0" applyNumberFormat="1" applyFont="1" applyFill="1" applyBorder="1" applyAlignment="1">
      <alignment horizontal="center" vertical="center"/>
    </xf>
    <xf numFmtId="171" fontId="0" fillId="0" borderId="15" xfId="0" applyNumberFormat="1" applyFont="1" applyBorder="1" applyAlignment="1">
      <alignment/>
    </xf>
    <xf numFmtId="171" fontId="4" fillId="34" borderId="11" xfId="0" applyNumberFormat="1" applyFont="1" applyFill="1" applyBorder="1" applyAlignment="1">
      <alignment horizontal="center" vertical="center" wrapText="1"/>
    </xf>
    <xf numFmtId="171" fontId="4" fillId="34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171" fontId="4" fillId="33" borderId="17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wrapText="1"/>
    </xf>
    <xf numFmtId="171" fontId="4" fillId="33" borderId="18" xfId="0" applyNumberFormat="1" applyFont="1" applyFill="1" applyBorder="1" applyAlignment="1">
      <alignment horizontal="center" vertical="center" wrapText="1"/>
    </xf>
    <xf numFmtId="171" fontId="4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zoomScale="85" zoomScaleNormal="85" zoomScalePageLayoutView="0" workbookViewId="0" topLeftCell="A1">
      <selection activeCell="A5" sqref="A5:C5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29.7109375" style="0" customWidth="1"/>
    <col min="4" max="5" width="4.8515625" style="0" customWidth="1"/>
    <col min="6" max="7" width="4.421875" style="0" customWidth="1"/>
    <col min="8" max="8" width="5.140625" style="0" customWidth="1"/>
    <col min="9" max="9" width="4.8515625" style="0" customWidth="1"/>
    <col min="10" max="10" width="4.7109375" style="0" customWidth="1"/>
    <col min="11" max="11" width="4.8515625" style="0" customWidth="1"/>
    <col min="12" max="12" width="5.57421875" style="0" customWidth="1"/>
    <col min="13" max="13" width="4.7109375" style="0" customWidth="1"/>
    <col min="14" max="14" width="5.00390625" style="0" customWidth="1"/>
    <col min="15" max="16" width="6.00390625" style="0" customWidth="1"/>
    <col min="17" max="17" width="6.7109375" style="0" customWidth="1"/>
    <col min="18" max="18" width="9.8515625" style="0" customWidth="1"/>
    <col min="19" max="19" width="7.00390625" style="0" customWidth="1"/>
    <col min="20" max="20" width="6.7109375" style="0" customWidth="1"/>
    <col min="21" max="21" width="7.00390625" style="0" customWidth="1"/>
    <col min="22" max="22" width="6.7109375" style="0" customWidth="1"/>
  </cols>
  <sheetData>
    <row r="1" spans="1:22" ht="22.5" customHeight="1">
      <c r="A1" s="28"/>
      <c r="B1" s="28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 t="s">
        <v>22</v>
      </c>
      <c r="R1" s="30"/>
      <c r="S1" s="30"/>
      <c r="T1" s="30"/>
      <c r="U1" s="30"/>
      <c r="V1" s="30"/>
    </row>
    <row r="2" spans="1:22" ht="17.25" customHeight="1">
      <c r="A2" s="28"/>
      <c r="B2" s="28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7"/>
      <c r="R2" s="27"/>
      <c r="S2" s="27"/>
      <c r="T2" s="27"/>
      <c r="U2" s="27"/>
      <c r="V2" s="27"/>
    </row>
    <row r="3" spans="1:22" ht="19.5" customHeight="1">
      <c r="A3" s="28"/>
      <c r="B3" s="28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 t="s">
        <v>21</v>
      </c>
      <c r="R3" s="30"/>
      <c r="S3" s="30"/>
      <c r="T3" s="30"/>
      <c r="U3" s="30"/>
      <c r="V3" s="30"/>
    </row>
    <row r="4" spans="1:22" ht="24.75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 t="s">
        <v>23</v>
      </c>
      <c r="R4" s="35"/>
      <c r="S4" s="35"/>
      <c r="T4" s="35"/>
      <c r="U4" s="35"/>
      <c r="V4" s="35"/>
    </row>
    <row r="5" spans="1:22" ht="12.75">
      <c r="A5" s="33" t="s">
        <v>20</v>
      </c>
      <c r="B5" s="33"/>
      <c r="C5" s="33"/>
      <c r="D5" s="33" t="s">
        <v>69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27"/>
      <c r="T5" s="27"/>
      <c r="U5" s="27"/>
      <c r="V5" s="27"/>
    </row>
    <row r="6" spans="1:2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8"/>
      <c r="T6" s="28"/>
      <c r="U6" s="28"/>
      <c r="V6" s="28"/>
    </row>
    <row r="7" spans="1:22" ht="12.7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 t="s">
        <v>13</v>
      </c>
      <c r="R7" s="33"/>
      <c r="S7" s="33"/>
      <c r="T7" s="33"/>
      <c r="U7" s="33"/>
      <c r="V7" s="33"/>
    </row>
    <row r="8" spans="1:22" ht="12.75">
      <c r="A8" s="43"/>
      <c r="B8" s="43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</row>
    <row r="9" spans="1:22" ht="36.75" customHeight="1">
      <c r="A9" s="41" t="s">
        <v>3</v>
      </c>
      <c r="B9" s="41" t="s">
        <v>4</v>
      </c>
      <c r="C9" s="36" t="s">
        <v>5</v>
      </c>
      <c r="D9" s="38" t="s">
        <v>16</v>
      </c>
      <c r="E9" s="39"/>
      <c r="F9" s="39"/>
      <c r="G9" s="39"/>
      <c r="H9" s="39"/>
      <c r="I9" s="39"/>
      <c r="J9" s="39"/>
      <c r="K9" s="39"/>
      <c r="L9" s="40"/>
      <c r="M9" s="38" t="s">
        <v>14</v>
      </c>
      <c r="N9" s="39"/>
      <c r="O9" s="39"/>
      <c r="P9" s="1" t="s">
        <v>6</v>
      </c>
      <c r="Q9" s="2" t="s">
        <v>7</v>
      </c>
      <c r="R9" s="2" t="s">
        <v>8</v>
      </c>
      <c r="S9" s="2" t="s">
        <v>9</v>
      </c>
      <c r="T9" s="2" t="s">
        <v>12</v>
      </c>
      <c r="U9" s="2" t="s">
        <v>10</v>
      </c>
      <c r="V9" s="2" t="s">
        <v>11</v>
      </c>
    </row>
    <row r="10" spans="1:22" ht="36.75" customHeight="1">
      <c r="A10" s="42"/>
      <c r="B10" s="42"/>
      <c r="C10" s="37"/>
      <c r="D10" s="20" t="s">
        <v>70</v>
      </c>
      <c r="E10" s="3" t="s">
        <v>71</v>
      </c>
      <c r="F10" s="3" t="s">
        <v>72</v>
      </c>
      <c r="G10" s="3" t="s">
        <v>73</v>
      </c>
      <c r="H10" s="3" t="s">
        <v>75</v>
      </c>
      <c r="I10" s="3" t="s">
        <v>76</v>
      </c>
      <c r="J10" s="3" t="s">
        <v>77</v>
      </c>
      <c r="K10" s="3" t="s">
        <v>78</v>
      </c>
      <c r="L10" s="3" t="s">
        <v>17</v>
      </c>
      <c r="M10" s="3" t="s">
        <v>79</v>
      </c>
      <c r="N10" s="3" t="s">
        <v>80</v>
      </c>
      <c r="O10" s="3" t="s">
        <v>18</v>
      </c>
      <c r="P10" s="4" t="s">
        <v>19</v>
      </c>
      <c r="Q10" s="5">
        <v>0.2</v>
      </c>
      <c r="R10" s="5">
        <v>0.4</v>
      </c>
      <c r="S10" s="5">
        <v>0.4</v>
      </c>
      <c r="T10" s="5">
        <v>0.2</v>
      </c>
      <c r="U10" s="5">
        <f>T10+S10+R10</f>
        <v>1</v>
      </c>
      <c r="V10" s="2"/>
    </row>
    <row r="11" spans="1:22" ht="12.75">
      <c r="A11" s="7">
        <v>1</v>
      </c>
      <c r="B11" s="13">
        <v>12017019173</v>
      </c>
      <c r="C11" s="13" t="s">
        <v>24</v>
      </c>
      <c r="D11" s="14">
        <v>0</v>
      </c>
      <c r="E11" s="9">
        <v>9.5</v>
      </c>
      <c r="F11" s="9">
        <v>11.75</v>
      </c>
      <c r="G11" s="9">
        <v>7.5</v>
      </c>
      <c r="H11" s="9">
        <v>10</v>
      </c>
      <c r="I11" s="14">
        <v>11</v>
      </c>
      <c r="J11" s="14">
        <v>14</v>
      </c>
      <c r="K11" s="25">
        <v>7.5</v>
      </c>
      <c r="L11" s="15">
        <f>SUM(D11:K11)</f>
        <v>71.25</v>
      </c>
      <c r="M11" s="15">
        <v>10</v>
      </c>
      <c r="N11" s="15">
        <v>8.5</v>
      </c>
      <c r="O11" s="22">
        <f>SUM(M11:N11)</f>
        <v>18.5</v>
      </c>
      <c r="P11" s="26">
        <f>(L11+O11)*0.143</f>
        <v>12.834249999999999</v>
      </c>
      <c r="Q11" s="8">
        <v>14</v>
      </c>
      <c r="R11" s="9">
        <f>SUM(P11:Q11)</f>
        <v>26.834249999999997</v>
      </c>
      <c r="S11" s="11"/>
      <c r="T11" s="11"/>
      <c r="U11" s="8"/>
      <c r="V11" s="6"/>
    </row>
    <row r="12" spans="1:22" ht="12.75">
      <c r="A12" s="7">
        <v>2</v>
      </c>
      <c r="B12" s="13">
        <v>101519035</v>
      </c>
      <c r="C12" s="13" t="s">
        <v>25</v>
      </c>
      <c r="D12" s="14">
        <v>2</v>
      </c>
      <c r="E12" s="9">
        <v>4</v>
      </c>
      <c r="F12" s="9">
        <v>3</v>
      </c>
      <c r="G12" s="9">
        <v>0</v>
      </c>
      <c r="H12" s="9">
        <v>6.5</v>
      </c>
      <c r="I12" s="18"/>
      <c r="J12" s="9">
        <v>9</v>
      </c>
      <c r="K12" s="9">
        <v>7</v>
      </c>
      <c r="L12" s="15">
        <f aca="true" t="shared" si="0" ref="L12:L56">SUM(D12:K12)</f>
        <v>31.5</v>
      </c>
      <c r="M12" s="15">
        <v>7.5</v>
      </c>
      <c r="N12" s="9">
        <v>9.5</v>
      </c>
      <c r="O12" s="22">
        <f aca="true" t="shared" si="1" ref="O12:O56">SUM(M12:N12)</f>
        <v>17</v>
      </c>
      <c r="P12" s="26">
        <f aca="true" t="shared" si="2" ref="P12:P56">(L12+O12)*0.143</f>
        <v>6.935499999999999</v>
      </c>
      <c r="Q12" s="8">
        <v>7</v>
      </c>
      <c r="R12" s="9">
        <f aca="true" t="shared" si="3" ref="R12:R56">SUM(P12:Q12)</f>
        <v>13.9355</v>
      </c>
      <c r="S12" s="11"/>
      <c r="T12" s="11"/>
      <c r="U12" s="8"/>
      <c r="V12" s="6"/>
    </row>
    <row r="13" spans="1:22" ht="25.5">
      <c r="A13" s="7">
        <v>3</v>
      </c>
      <c r="B13" s="13">
        <v>101519046</v>
      </c>
      <c r="C13" s="13" t="s">
        <v>26</v>
      </c>
      <c r="D13" s="14">
        <v>4</v>
      </c>
      <c r="E13" s="9">
        <v>6</v>
      </c>
      <c r="F13" s="9">
        <v>9</v>
      </c>
      <c r="G13" s="9">
        <v>8.5</v>
      </c>
      <c r="H13" s="9">
        <v>10</v>
      </c>
      <c r="I13" s="9">
        <v>9</v>
      </c>
      <c r="J13" s="9">
        <v>1.5</v>
      </c>
      <c r="K13" s="9">
        <v>9</v>
      </c>
      <c r="L13" s="15">
        <f t="shared" si="0"/>
        <v>57</v>
      </c>
      <c r="M13" s="15">
        <v>9</v>
      </c>
      <c r="N13" s="9">
        <v>9</v>
      </c>
      <c r="O13" s="22">
        <f t="shared" si="1"/>
        <v>18</v>
      </c>
      <c r="P13" s="26">
        <f t="shared" si="2"/>
        <v>10.725</v>
      </c>
      <c r="Q13" s="8">
        <v>12</v>
      </c>
      <c r="R13" s="9">
        <f t="shared" si="3"/>
        <v>22.725</v>
      </c>
      <c r="S13" s="11"/>
      <c r="T13" s="11"/>
      <c r="U13" s="8"/>
      <c r="V13" s="6"/>
    </row>
    <row r="14" spans="1:22" ht="16.5" customHeight="1">
      <c r="A14" s="7">
        <v>4</v>
      </c>
      <c r="B14" s="13">
        <v>101519167</v>
      </c>
      <c r="C14" s="13" t="s">
        <v>27</v>
      </c>
      <c r="D14" s="14">
        <v>10</v>
      </c>
      <c r="E14" s="9">
        <v>11</v>
      </c>
      <c r="F14" s="9">
        <v>5.5</v>
      </c>
      <c r="G14" s="9">
        <v>8</v>
      </c>
      <c r="H14" s="9">
        <v>13</v>
      </c>
      <c r="I14" s="9">
        <v>15</v>
      </c>
      <c r="J14" s="9">
        <v>11</v>
      </c>
      <c r="K14" s="9">
        <v>8.5</v>
      </c>
      <c r="L14" s="15">
        <f t="shared" si="0"/>
        <v>82</v>
      </c>
      <c r="M14" s="15">
        <v>10</v>
      </c>
      <c r="N14" s="9">
        <v>8</v>
      </c>
      <c r="O14" s="22">
        <f t="shared" si="1"/>
        <v>18</v>
      </c>
      <c r="P14" s="26">
        <f t="shared" si="2"/>
        <v>14.299999999999999</v>
      </c>
      <c r="Q14" s="8">
        <v>10</v>
      </c>
      <c r="R14" s="9">
        <f t="shared" si="3"/>
        <v>24.299999999999997</v>
      </c>
      <c r="S14" s="11"/>
      <c r="T14" s="11"/>
      <c r="U14" s="8"/>
      <c r="V14" s="6"/>
    </row>
    <row r="15" spans="1:22" ht="15.75" customHeight="1">
      <c r="A15" s="7">
        <v>5</v>
      </c>
      <c r="B15" s="13">
        <v>101519188</v>
      </c>
      <c r="C15" s="13" t="s">
        <v>28</v>
      </c>
      <c r="D15" s="14">
        <v>7</v>
      </c>
      <c r="E15" s="9">
        <v>6</v>
      </c>
      <c r="F15" s="9">
        <v>5.5</v>
      </c>
      <c r="G15" s="9">
        <v>7.5</v>
      </c>
      <c r="H15" s="9">
        <v>14.5</v>
      </c>
      <c r="I15" s="9">
        <v>9</v>
      </c>
      <c r="J15" s="9">
        <v>13</v>
      </c>
      <c r="K15" s="9">
        <v>10</v>
      </c>
      <c r="L15" s="15">
        <f t="shared" si="0"/>
        <v>72.5</v>
      </c>
      <c r="M15" s="15">
        <v>8</v>
      </c>
      <c r="N15" s="9">
        <v>9.5</v>
      </c>
      <c r="O15" s="22">
        <f t="shared" si="1"/>
        <v>17.5</v>
      </c>
      <c r="P15" s="26">
        <f t="shared" si="2"/>
        <v>12.87</v>
      </c>
      <c r="Q15" s="8">
        <v>8</v>
      </c>
      <c r="R15" s="9">
        <f t="shared" si="3"/>
        <v>20.869999999999997</v>
      </c>
      <c r="S15" s="11"/>
      <c r="T15" s="11"/>
      <c r="U15" s="8"/>
      <c r="V15" s="6"/>
    </row>
    <row r="16" spans="1:22" ht="17.25" customHeight="1">
      <c r="A16" s="7">
        <v>6</v>
      </c>
      <c r="B16" s="13">
        <v>111619003</v>
      </c>
      <c r="C16" s="13" t="s">
        <v>29</v>
      </c>
      <c r="D16" s="14">
        <v>2</v>
      </c>
      <c r="E16" s="18"/>
      <c r="F16" s="18"/>
      <c r="G16" s="18"/>
      <c r="H16" s="9">
        <v>10</v>
      </c>
      <c r="I16" s="9">
        <v>8.5</v>
      </c>
      <c r="J16" s="9">
        <v>13</v>
      </c>
      <c r="K16" s="9">
        <v>8.5</v>
      </c>
      <c r="L16" s="15">
        <f t="shared" si="0"/>
        <v>42</v>
      </c>
      <c r="M16" s="15">
        <v>0</v>
      </c>
      <c r="N16" s="9">
        <v>6</v>
      </c>
      <c r="O16" s="22">
        <f t="shared" si="1"/>
        <v>6</v>
      </c>
      <c r="P16" s="26">
        <f t="shared" si="2"/>
        <v>6.863999999999999</v>
      </c>
      <c r="Q16" s="8">
        <v>6</v>
      </c>
      <c r="R16" s="9">
        <f t="shared" si="3"/>
        <v>12.863999999999999</v>
      </c>
      <c r="S16" s="11"/>
      <c r="T16" s="11"/>
      <c r="U16" s="8"/>
      <c r="V16" s="11"/>
    </row>
    <row r="17" spans="1:22" ht="12.75">
      <c r="A17" s="7">
        <v>7</v>
      </c>
      <c r="B17" s="13">
        <v>111619006</v>
      </c>
      <c r="C17" s="13" t="s">
        <v>30</v>
      </c>
      <c r="D17" s="14">
        <v>2</v>
      </c>
      <c r="E17" s="9">
        <v>8</v>
      </c>
      <c r="F17" s="9">
        <v>7.5</v>
      </c>
      <c r="G17" s="9">
        <v>6</v>
      </c>
      <c r="H17" s="9">
        <v>10.5</v>
      </c>
      <c r="I17" s="9">
        <v>1.5</v>
      </c>
      <c r="J17" s="9">
        <v>15</v>
      </c>
      <c r="K17" s="9">
        <v>14</v>
      </c>
      <c r="L17" s="15">
        <f t="shared" si="0"/>
        <v>64.5</v>
      </c>
      <c r="M17" s="15">
        <v>9.5</v>
      </c>
      <c r="N17" s="9">
        <v>9.5</v>
      </c>
      <c r="O17" s="22">
        <f t="shared" si="1"/>
        <v>19</v>
      </c>
      <c r="P17" s="26">
        <f t="shared" si="2"/>
        <v>11.940499999999998</v>
      </c>
      <c r="Q17" s="8">
        <v>18</v>
      </c>
      <c r="R17" s="9">
        <f t="shared" si="3"/>
        <v>29.9405</v>
      </c>
      <c r="S17" s="11"/>
      <c r="T17" s="11"/>
      <c r="U17" s="8"/>
      <c r="V17" s="11"/>
    </row>
    <row r="18" spans="1:22" ht="12.75">
      <c r="A18" s="7">
        <v>8</v>
      </c>
      <c r="B18" s="13">
        <v>111619013</v>
      </c>
      <c r="C18" s="13" t="s">
        <v>31</v>
      </c>
      <c r="D18" s="14">
        <v>15</v>
      </c>
      <c r="E18" s="9">
        <v>12</v>
      </c>
      <c r="F18" s="9">
        <v>12</v>
      </c>
      <c r="G18" s="9">
        <v>15</v>
      </c>
      <c r="H18" s="9">
        <v>15</v>
      </c>
      <c r="I18" s="9">
        <v>6</v>
      </c>
      <c r="J18" s="9">
        <v>9</v>
      </c>
      <c r="K18" s="9">
        <v>9.5</v>
      </c>
      <c r="L18" s="15">
        <f t="shared" si="0"/>
        <v>93.5</v>
      </c>
      <c r="M18" s="15">
        <v>9</v>
      </c>
      <c r="N18" s="9">
        <v>9.5</v>
      </c>
      <c r="O18" s="22">
        <f t="shared" si="1"/>
        <v>18.5</v>
      </c>
      <c r="P18" s="26">
        <f t="shared" si="2"/>
        <v>16.016</v>
      </c>
      <c r="Q18" s="8">
        <v>12</v>
      </c>
      <c r="R18" s="9">
        <f t="shared" si="3"/>
        <v>28.016</v>
      </c>
      <c r="S18" s="11"/>
      <c r="T18" s="11"/>
      <c r="U18" s="8"/>
      <c r="V18" s="11"/>
    </row>
    <row r="19" spans="1:22" ht="12.75">
      <c r="A19" s="7">
        <v>9</v>
      </c>
      <c r="B19" s="13">
        <v>111619023</v>
      </c>
      <c r="C19" s="13" t="s">
        <v>32</v>
      </c>
      <c r="D19" s="14">
        <v>15</v>
      </c>
      <c r="E19" s="9">
        <v>8</v>
      </c>
      <c r="F19" s="9">
        <v>13</v>
      </c>
      <c r="G19" s="9">
        <v>9.5</v>
      </c>
      <c r="H19" s="9">
        <v>15</v>
      </c>
      <c r="I19" s="9">
        <v>15</v>
      </c>
      <c r="J19" s="9">
        <v>13</v>
      </c>
      <c r="K19" s="9">
        <v>7</v>
      </c>
      <c r="L19" s="15">
        <f t="shared" si="0"/>
        <v>95.5</v>
      </c>
      <c r="M19" s="15">
        <v>9</v>
      </c>
      <c r="N19" s="9">
        <v>8.5</v>
      </c>
      <c r="O19" s="22">
        <f t="shared" si="1"/>
        <v>17.5</v>
      </c>
      <c r="P19" s="26">
        <f t="shared" si="2"/>
        <v>16.159</v>
      </c>
      <c r="Q19" s="8">
        <v>19</v>
      </c>
      <c r="R19" s="9">
        <f t="shared" si="3"/>
        <v>35.159</v>
      </c>
      <c r="S19" s="11"/>
      <c r="T19" s="11"/>
      <c r="U19" s="8"/>
      <c r="V19" s="11"/>
    </row>
    <row r="20" spans="1:22" ht="18" customHeight="1">
      <c r="A20" s="7">
        <v>10</v>
      </c>
      <c r="B20" s="13">
        <v>111619028</v>
      </c>
      <c r="C20" s="13" t="s">
        <v>33</v>
      </c>
      <c r="D20" s="14">
        <v>13</v>
      </c>
      <c r="E20" s="9">
        <v>15</v>
      </c>
      <c r="F20" s="9">
        <v>14.5</v>
      </c>
      <c r="G20" s="9">
        <v>15</v>
      </c>
      <c r="H20" s="9">
        <v>15</v>
      </c>
      <c r="I20" s="9">
        <v>13</v>
      </c>
      <c r="J20" s="9">
        <v>15</v>
      </c>
      <c r="K20" s="9">
        <v>14</v>
      </c>
      <c r="L20" s="15">
        <f t="shared" si="0"/>
        <v>114.5</v>
      </c>
      <c r="M20" s="9">
        <v>9</v>
      </c>
      <c r="N20" s="9">
        <v>9</v>
      </c>
      <c r="O20" s="22">
        <f t="shared" si="1"/>
        <v>18</v>
      </c>
      <c r="P20" s="26">
        <f t="shared" si="2"/>
        <v>18.947499999999998</v>
      </c>
      <c r="Q20" s="8">
        <v>18</v>
      </c>
      <c r="R20" s="9">
        <f t="shared" si="3"/>
        <v>36.9475</v>
      </c>
      <c r="S20" s="11"/>
      <c r="T20" s="11"/>
      <c r="U20" s="8"/>
      <c r="V20" s="11"/>
    </row>
    <row r="21" spans="1:22" ht="12.75">
      <c r="A21" s="7">
        <v>11</v>
      </c>
      <c r="B21" s="13">
        <v>111619030</v>
      </c>
      <c r="C21" s="13" t="s">
        <v>34</v>
      </c>
      <c r="D21" s="14">
        <v>11</v>
      </c>
      <c r="E21" s="9">
        <v>15</v>
      </c>
      <c r="F21" s="9">
        <v>15</v>
      </c>
      <c r="G21" s="9">
        <v>9</v>
      </c>
      <c r="H21" s="9">
        <v>15</v>
      </c>
      <c r="I21" s="9">
        <v>13</v>
      </c>
      <c r="J21" s="9">
        <v>15</v>
      </c>
      <c r="K21" s="9">
        <v>12</v>
      </c>
      <c r="L21" s="15">
        <f t="shared" si="0"/>
        <v>105</v>
      </c>
      <c r="M21" s="9">
        <v>9</v>
      </c>
      <c r="N21" s="9">
        <v>6</v>
      </c>
      <c r="O21" s="22">
        <f t="shared" si="1"/>
        <v>15</v>
      </c>
      <c r="P21" s="26">
        <f t="shared" si="2"/>
        <v>17.16</v>
      </c>
      <c r="Q21" s="10">
        <v>18</v>
      </c>
      <c r="R21" s="9">
        <f t="shared" si="3"/>
        <v>35.16</v>
      </c>
      <c r="S21" s="11"/>
      <c r="T21" s="11"/>
      <c r="U21" s="8"/>
      <c r="V21" s="11"/>
    </row>
    <row r="22" spans="1:22" ht="12.75">
      <c r="A22" s="7">
        <v>12</v>
      </c>
      <c r="B22" s="13">
        <v>111619032</v>
      </c>
      <c r="C22" s="13" t="s">
        <v>35</v>
      </c>
      <c r="D22" s="14">
        <v>7</v>
      </c>
      <c r="E22" s="9">
        <v>13</v>
      </c>
      <c r="F22" s="9">
        <v>7.5</v>
      </c>
      <c r="G22" s="9">
        <v>8</v>
      </c>
      <c r="H22" s="18"/>
      <c r="I22" s="9">
        <v>4</v>
      </c>
      <c r="J22" s="9">
        <v>15</v>
      </c>
      <c r="K22" s="9">
        <v>9.5</v>
      </c>
      <c r="L22" s="15">
        <f t="shared" si="0"/>
        <v>64</v>
      </c>
      <c r="M22" s="9">
        <v>8</v>
      </c>
      <c r="N22" s="9">
        <v>8</v>
      </c>
      <c r="O22" s="22">
        <f t="shared" si="1"/>
        <v>16</v>
      </c>
      <c r="P22" s="26">
        <f t="shared" si="2"/>
        <v>11.44</v>
      </c>
      <c r="Q22" s="8">
        <v>12</v>
      </c>
      <c r="R22" s="9">
        <f t="shared" si="3"/>
        <v>23.439999999999998</v>
      </c>
      <c r="S22" s="11"/>
      <c r="T22" s="11"/>
      <c r="U22" s="8"/>
      <c r="V22" s="11"/>
    </row>
    <row r="23" spans="1:22" ht="21.75" customHeight="1">
      <c r="A23" s="7">
        <v>13</v>
      </c>
      <c r="B23" s="13">
        <v>111619037</v>
      </c>
      <c r="C23" s="13" t="s">
        <v>36</v>
      </c>
      <c r="D23" s="14">
        <v>8</v>
      </c>
      <c r="E23" s="9">
        <v>12</v>
      </c>
      <c r="F23" s="9">
        <v>11.5</v>
      </c>
      <c r="G23" s="9">
        <v>8</v>
      </c>
      <c r="H23" s="9">
        <v>15</v>
      </c>
      <c r="I23" s="9">
        <v>14.5</v>
      </c>
      <c r="J23" s="9">
        <v>15</v>
      </c>
      <c r="K23" s="9">
        <v>12</v>
      </c>
      <c r="L23" s="15">
        <f t="shared" si="0"/>
        <v>96</v>
      </c>
      <c r="M23" s="9">
        <v>9</v>
      </c>
      <c r="N23" s="9">
        <v>9</v>
      </c>
      <c r="O23" s="22">
        <f t="shared" si="1"/>
        <v>18</v>
      </c>
      <c r="P23" s="26">
        <f t="shared" si="2"/>
        <v>16.302</v>
      </c>
      <c r="Q23" s="8">
        <v>14</v>
      </c>
      <c r="R23" s="9">
        <f t="shared" si="3"/>
        <v>30.302</v>
      </c>
      <c r="S23" s="11"/>
      <c r="T23" s="11"/>
      <c r="U23" s="8"/>
      <c r="V23" s="11"/>
    </row>
    <row r="24" spans="1:22" ht="25.5">
      <c r="A24" s="7">
        <v>14</v>
      </c>
      <c r="B24" s="13">
        <v>111619040</v>
      </c>
      <c r="C24" s="13" t="s">
        <v>37</v>
      </c>
      <c r="D24" s="14">
        <v>13</v>
      </c>
      <c r="E24" s="9">
        <v>7</v>
      </c>
      <c r="F24" s="9">
        <v>15</v>
      </c>
      <c r="G24" s="9">
        <v>10</v>
      </c>
      <c r="H24" s="9">
        <v>15</v>
      </c>
      <c r="I24" s="9">
        <v>7.5</v>
      </c>
      <c r="J24" s="9">
        <v>15</v>
      </c>
      <c r="K24" s="9">
        <v>14</v>
      </c>
      <c r="L24" s="15">
        <f t="shared" si="0"/>
        <v>96.5</v>
      </c>
      <c r="M24" s="16">
        <v>9</v>
      </c>
      <c r="N24" s="21">
        <v>9</v>
      </c>
      <c r="O24" s="22">
        <f t="shared" si="1"/>
        <v>18</v>
      </c>
      <c r="P24" s="26">
        <f t="shared" si="2"/>
        <v>16.3735</v>
      </c>
      <c r="Q24" s="8">
        <v>15</v>
      </c>
      <c r="R24" s="9">
        <f t="shared" si="3"/>
        <v>31.3735</v>
      </c>
      <c r="S24" s="11"/>
      <c r="T24" s="11"/>
      <c r="U24" s="8"/>
      <c r="V24" s="11"/>
    </row>
    <row r="25" spans="1:22" ht="12.75">
      <c r="A25" s="7">
        <v>15</v>
      </c>
      <c r="B25" s="13">
        <v>111619041</v>
      </c>
      <c r="C25" s="13" t="s">
        <v>38</v>
      </c>
      <c r="D25" s="14">
        <v>9</v>
      </c>
      <c r="E25" s="9">
        <v>8.5</v>
      </c>
      <c r="F25" s="9">
        <v>13.5</v>
      </c>
      <c r="G25" s="9">
        <v>4</v>
      </c>
      <c r="H25" s="9">
        <v>6</v>
      </c>
      <c r="I25" s="9">
        <v>14</v>
      </c>
      <c r="J25" s="9">
        <v>14.5</v>
      </c>
      <c r="K25" s="9">
        <v>13</v>
      </c>
      <c r="L25" s="15">
        <f t="shared" si="0"/>
        <v>82.5</v>
      </c>
      <c r="M25" s="9">
        <v>9</v>
      </c>
      <c r="N25" s="9">
        <v>8</v>
      </c>
      <c r="O25" s="22">
        <f t="shared" si="1"/>
        <v>17</v>
      </c>
      <c r="P25" s="26">
        <f t="shared" si="2"/>
        <v>14.228499999999999</v>
      </c>
      <c r="Q25" s="8">
        <v>8</v>
      </c>
      <c r="R25" s="9">
        <f t="shared" si="3"/>
        <v>22.228499999999997</v>
      </c>
      <c r="S25" s="11"/>
      <c r="T25" s="11"/>
      <c r="U25" s="8"/>
      <c r="V25" s="11"/>
    </row>
    <row r="26" spans="1:22" ht="12.75">
      <c r="A26" s="7">
        <v>16</v>
      </c>
      <c r="B26" s="13">
        <v>111619074</v>
      </c>
      <c r="C26" s="13" t="s">
        <v>39</v>
      </c>
      <c r="D26" s="14">
        <v>5</v>
      </c>
      <c r="E26" s="9">
        <v>4.5</v>
      </c>
      <c r="F26" s="9">
        <v>3.25</v>
      </c>
      <c r="G26" s="9">
        <v>2.5</v>
      </c>
      <c r="H26" s="9">
        <v>11</v>
      </c>
      <c r="I26" s="9">
        <v>4</v>
      </c>
      <c r="J26" s="9">
        <v>9.5</v>
      </c>
      <c r="K26" s="9"/>
      <c r="L26" s="15">
        <f t="shared" si="0"/>
        <v>39.75</v>
      </c>
      <c r="M26" s="9">
        <v>9</v>
      </c>
      <c r="N26" s="9">
        <v>9.5</v>
      </c>
      <c r="O26" s="22">
        <f t="shared" si="1"/>
        <v>18.5</v>
      </c>
      <c r="P26" s="26">
        <f t="shared" si="2"/>
        <v>8.329749999999999</v>
      </c>
      <c r="Q26" s="8">
        <v>10</v>
      </c>
      <c r="R26" s="9">
        <f t="shared" si="3"/>
        <v>18.329749999999997</v>
      </c>
      <c r="S26" s="11"/>
      <c r="T26" s="11"/>
      <c r="U26" s="8"/>
      <c r="V26" s="11"/>
    </row>
    <row r="27" spans="1:22" ht="16.5" customHeight="1">
      <c r="A27" s="7">
        <v>17</v>
      </c>
      <c r="B27" s="13">
        <v>111619075</v>
      </c>
      <c r="C27" s="13" t="s">
        <v>40</v>
      </c>
      <c r="D27" s="14">
        <v>15</v>
      </c>
      <c r="E27" s="9">
        <v>6.9</v>
      </c>
      <c r="F27" s="9">
        <v>9</v>
      </c>
      <c r="G27" s="9">
        <v>8.5</v>
      </c>
      <c r="H27" s="9">
        <v>10</v>
      </c>
      <c r="I27" s="9">
        <v>1</v>
      </c>
      <c r="J27" s="9">
        <v>5</v>
      </c>
      <c r="K27" s="9">
        <v>8</v>
      </c>
      <c r="L27" s="15">
        <f t="shared" si="0"/>
        <v>63.4</v>
      </c>
      <c r="M27" s="9">
        <v>7.5</v>
      </c>
      <c r="N27" s="9">
        <v>7</v>
      </c>
      <c r="O27" s="22">
        <f t="shared" si="1"/>
        <v>14.5</v>
      </c>
      <c r="P27" s="26">
        <f t="shared" si="2"/>
        <v>11.1397</v>
      </c>
      <c r="Q27" s="8">
        <v>11</v>
      </c>
      <c r="R27" s="9">
        <f t="shared" si="3"/>
        <v>22.139699999999998</v>
      </c>
      <c r="S27" s="11"/>
      <c r="T27" s="11"/>
      <c r="U27" s="8"/>
      <c r="V27" s="11"/>
    </row>
    <row r="28" spans="1:22" ht="12.75">
      <c r="A28" s="7">
        <v>18</v>
      </c>
      <c r="B28" s="13">
        <v>111619076</v>
      </c>
      <c r="C28" s="13" t="s">
        <v>41</v>
      </c>
      <c r="D28" s="14">
        <v>0</v>
      </c>
      <c r="E28" s="9">
        <v>12.5</v>
      </c>
      <c r="F28" s="9">
        <v>13</v>
      </c>
      <c r="G28" s="9">
        <v>9</v>
      </c>
      <c r="H28" s="9">
        <v>11</v>
      </c>
      <c r="I28" s="9">
        <v>11</v>
      </c>
      <c r="J28" s="9">
        <v>14.5</v>
      </c>
      <c r="K28" s="9">
        <v>8</v>
      </c>
      <c r="L28" s="15">
        <f t="shared" si="0"/>
        <v>79</v>
      </c>
      <c r="M28" s="9">
        <v>8</v>
      </c>
      <c r="N28" s="9">
        <v>8</v>
      </c>
      <c r="O28" s="22">
        <f t="shared" si="1"/>
        <v>16</v>
      </c>
      <c r="P28" s="26">
        <f t="shared" si="2"/>
        <v>13.584999999999999</v>
      </c>
      <c r="Q28" s="8">
        <v>12</v>
      </c>
      <c r="R28" s="9">
        <f t="shared" si="3"/>
        <v>25.585</v>
      </c>
      <c r="S28" s="11"/>
      <c r="T28" s="11"/>
      <c r="U28" s="8"/>
      <c r="V28" s="11"/>
    </row>
    <row r="29" spans="1:22" ht="12.75">
      <c r="A29" s="7">
        <v>19</v>
      </c>
      <c r="B29" s="13">
        <v>111619080</v>
      </c>
      <c r="C29" s="13" t="s">
        <v>42</v>
      </c>
      <c r="D29" s="14">
        <v>10</v>
      </c>
      <c r="E29" s="9">
        <v>6</v>
      </c>
      <c r="F29" s="9">
        <v>14.75</v>
      </c>
      <c r="G29" s="9">
        <v>5.5</v>
      </c>
      <c r="H29" s="9">
        <v>14</v>
      </c>
      <c r="I29" s="9">
        <v>10</v>
      </c>
      <c r="J29" s="9">
        <v>13</v>
      </c>
      <c r="K29" s="9">
        <v>11</v>
      </c>
      <c r="L29" s="15">
        <f t="shared" si="0"/>
        <v>84.25</v>
      </c>
      <c r="M29" s="9">
        <v>8</v>
      </c>
      <c r="N29" s="9">
        <v>9.5</v>
      </c>
      <c r="O29" s="22">
        <f t="shared" si="1"/>
        <v>17.5</v>
      </c>
      <c r="P29" s="26">
        <f t="shared" si="2"/>
        <v>14.550249999999998</v>
      </c>
      <c r="Q29" s="8">
        <v>16</v>
      </c>
      <c r="R29" s="9">
        <f t="shared" si="3"/>
        <v>30.55025</v>
      </c>
      <c r="S29" s="11"/>
      <c r="T29" s="11"/>
      <c r="U29" s="8"/>
      <c r="V29" s="11"/>
    </row>
    <row r="30" spans="1:22" ht="25.5">
      <c r="A30" s="7">
        <v>20</v>
      </c>
      <c r="B30" s="13">
        <v>111619084</v>
      </c>
      <c r="C30" s="13" t="s">
        <v>43</v>
      </c>
      <c r="D30" s="14">
        <v>7</v>
      </c>
      <c r="E30" s="9">
        <v>6.5</v>
      </c>
      <c r="F30" s="9">
        <v>5.5</v>
      </c>
      <c r="G30" s="9">
        <v>8.5</v>
      </c>
      <c r="H30" s="9">
        <v>14</v>
      </c>
      <c r="I30" s="9">
        <v>10.5</v>
      </c>
      <c r="J30" s="9">
        <v>10</v>
      </c>
      <c r="K30" s="9">
        <v>8</v>
      </c>
      <c r="L30" s="15">
        <f t="shared" si="0"/>
        <v>70</v>
      </c>
      <c r="M30" s="9">
        <v>8</v>
      </c>
      <c r="N30" s="9">
        <v>9</v>
      </c>
      <c r="O30" s="22">
        <f t="shared" si="1"/>
        <v>17</v>
      </c>
      <c r="P30" s="26">
        <f t="shared" si="2"/>
        <v>12.440999999999999</v>
      </c>
      <c r="Q30" s="8">
        <v>14</v>
      </c>
      <c r="R30" s="9">
        <f t="shared" si="3"/>
        <v>26.441</v>
      </c>
      <c r="S30" s="11"/>
      <c r="T30" s="11"/>
      <c r="U30" s="8"/>
      <c r="V30" s="11"/>
    </row>
    <row r="31" spans="1:22" ht="12.75">
      <c r="A31" s="7">
        <v>21</v>
      </c>
      <c r="B31" s="13">
        <v>111619085</v>
      </c>
      <c r="C31" s="13" t="s">
        <v>44</v>
      </c>
      <c r="D31" s="14">
        <v>13</v>
      </c>
      <c r="E31" s="9">
        <v>10.5</v>
      </c>
      <c r="F31" s="9">
        <v>13.5</v>
      </c>
      <c r="G31" s="9">
        <v>9</v>
      </c>
      <c r="H31" s="9">
        <v>8</v>
      </c>
      <c r="I31" s="9">
        <v>14.5</v>
      </c>
      <c r="J31" s="9">
        <v>15</v>
      </c>
      <c r="K31" s="9">
        <v>11.5</v>
      </c>
      <c r="L31" s="15">
        <f t="shared" si="0"/>
        <v>95</v>
      </c>
      <c r="M31" s="9">
        <v>9</v>
      </c>
      <c r="N31" s="9">
        <v>8.5</v>
      </c>
      <c r="O31" s="22">
        <f t="shared" si="1"/>
        <v>17.5</v>
      </c>
      <c r="P31" s="26">
        <f t="shared" si="2"/>
        <v>16.0875</v>
      </c>
      <c r="Q31" s="8">
        <v>12</v>
      </c>
      <c r="R31" s="9">
        <f t="shared" si="3"/>
        <v>28.0875</v>
      </c>
      <c r="S31" s="11"/>
      <c r="T31" s="11"/>
      <c r="U31" s="8"/>
      <c r="V31" s="11"/>
    </row>
    <row r="32" spans="1:22" ht="12.75">
      <c r="A32" s="7">
        <v>22</v>
      </c>
      <c r="B32" s="13">
        <v>111619087</v>
      </c>
      <c r="C32" s="13" t="s">
        <v>45</v>
      </c>
      <c r="D32" s="14">
        <v>4</v>
      </c>
      <c r="E32" s="9">
        <v>8</v>
      </c>
      <c r="F32" s="9">
        <v>12</v>
      </c>
      <c r="G32" s="9">
        <v>7.5</v>
      </c>
      <c r="H32" s="9">
        <v>0.5</v>
      </c>
      <c r="I32" s="9">
        <v>10</v>
      </c>
      <c r="J32" s="9">
        <v>11</v>
      </c>
      <c r="K32" s="9">
        <v>6.5</v>
      </c>
      <c r="L32" s="15">
        <f t="shared" si="0"/>
        <v>59.5</v>
      </c>
      <c r="M32" s="9">
        <v>8</v>
      </c>
      <c r="N32" s="9">
        <v>9</v>
      </c>
      <c r="O32" s="22">
        <f t="shared" si="1"/>
        <v>17</v>
      </c>
      <c r="P32" s="26">
        <f t="shared" si="2"/>
        <v>10.939499999999999</v>
      </c>
      <c r="Q32" s="8">
        <v>10</v>
      </c>
      <c r="R32" s="9">
        <f t="shared" si="3"/>
        <v>20.9395</v>
      </c>
      <c r="S32" s="11"/>
      <c r="T32" s="11"/>
      <c r="U32" s="8"/>
      <c r="V32" s="11"/>
    </row>
    <row r="33" spans="1:22" ht="12.75">
      <c r="A33" s="7">
        <v>23</v>
      </c>
      <c r="B33" s="13">
        <v>111619135</v>
      </c>
      <c r="C33" s="13" t="s">
        <v>46</v>
      </c>
      <c r="D33" s="14">
        <v>13</v>
      </c>
      <c r="E33" s="9">
        <v>13.5</v>
      </c>
      <c r="F33" s="9">
        <v>12.5</v>
      </c>
      <c r="G33" s="9">
        <v>9</v>
      </c>
      <c r="H33" s="9">
        <v>9</v>
      </c>
      <c r="I33" s="9">
        <v>10</v>
      </c>
      <c r="J33" s="9">
        <v>13</v>
      </c>
      <c r="K33" s="9">
        <v>12</v>
      </c>
      <c r="L33" s="15">
        <f t="shared" si="0"/>
        <v>92</v>
      </c>
      <c r="M33" s="9">
        <v>9</v>
      </c>
      <c r="N33" s="9">
        <v>7</v>
      </c>
      <c r="O33" s="22">
        <f t="shared" si="1"/>
        <v>16</v>
      </c>
      <c r="P33" s="26">
        <f t="shared" si="2"/>
        <v>15.443999999999999</v>
      </c>
      <c r="Q33" s="8">
        <v>8</v>
      </c>
      <c r="R33" s="9">
        <f t="shared" si="3"/>
        <v>23.444</v>
      </c>
      <c r="S33" s="11"/>
      <c r="T33" s="11"/>
      <c r="U33" s="8"/>
      <c r="V33" s="11"/>
    </row>
    <row r="34" spans="1:22" ht="12.75">
      <c r="A34" s="7">
        <v>24</v>
      </c>
      <c r="B34" s="13">
        <v>111619136</v>
      </c>
      <c r="C34" s="13" t="s">
        <v>47</v>
      </c>
      <c r="D34" s="14">
        <v>8</v>
      </c>
      <c r="E34" s="9">
        <v>11</v>
      </c>
      <c r="F34" s="9">
        <v>14.75</v>
      </c>
      <c r="G34" s="9">
        <v>8</v>
      </c>
      <c r="H34" s="9">
        <v>14.5</v>
      </c>
      <c r="I34" s="9">
        <v>11</v>
      </c>
      <c r="J34" s="9">
        <v>9</v>
      </c>
      <c r="K34" s="9">
        <v>10.5</v>
      </c>
      <c r="L34" s="15">
        <f t="shared" si="0"/>
        <v>86.75</v>
      </c>
      <c r="M34" s="9">
        <v>8.75</v>
      </c>
      <c r="N34" s="9">
        <v>10</v>
      </c>
      <c r="O34" s="22">
        <f t="shared" si="1"/>
        <v>18.75</v>
      </c>
      <c r="P34" s="26">
        <f t="shared" si="2"/>
        <v>15.0865</v>
      </c>
      <c r="Q34" s="8">
        <v>14</v>
      </c>
      <c r="R34" s="9">
        <f t="shared" si="3"/>
        <v>29.0865</v>
      </c>
      <c r="S34" s="11"/>
      <c r="T34" s="11"/>
      <c r="U34" s="8"/>
      <c r="V34" s="11"/>
    </row>
    <row r="35" spans="1:22" ht="12.75">
      <c r="A35" s="7">
        <v>25</v>
      </c>
      <c r="B35" s="13">
        <v>111619176</v>
      </c>
      <c r="C35" s="13" t="s">
        <v>48</v>
      </c>
      <c r="D35" s="14">
        <v>7</v>
      </c>
      <c r="E35" s="9">
        <v>11</v>
      </c>
      <c r="F35" s="16">
        <v>13</v>
      </c>
      <c r="G35" s="9">
        <v>15</v>
      </c>
      <c r="H35" s="9">
        <v>15</v>
      </c>
      <c r="I35" s="9">
        <v>11</v>
      </c>
      <c r="J35" s="9">
        <v>15</v>
      </c>
      <c r="K35" s="9">
        <v>5.5</v>
      </c>
      <c r="L35" s="15">
        <f t="shared" si="0"/>
        <v>92.5</v>
      </c>
      <c r="M35" s="9">
        <v>9.25</v>
      </c>
      <c r="N35" s="9">
        <v>9</v>
      </c>
      <c r="O35" s="22">
        <f t="shared" si="1"/>
        <v>18.25</v>
      </c>
      <c r="P35" s="26">
        <f t="shared" si="2"/>
        <v>15.83725</v>
      </c>
      <c r="Q35" s="8">
        <v>18</v>
      </c>
      <c r="R35" s="9">
        <f t="shared" si="3"/>
        <v>33.83725</v>
      </c>
      <c r="S35" s="11"/>
      <c r="T35" s="11"/>
      <c r="U35" s="8"/>
      <c r="V35" s="11"/>
    </row>
    <row r="36" spans="1:22" ht="12.75">
      <c r="A36" s="7">
        <v>26</v>
      </c>
      <c r="B36" s="13">
        <v>111619190</v>
      </c>
      <c r="C36" s="13" t="s">
        <v>49</v>
      </c>
      <c r="D36" s="14">
        <v>5</v>
      </c>
      <c r="E36" s="9">
        <v>7</v>
      </c>
      <c r="F36" s="9">
        <v>8.5</v>
      </c>
      <c r="G36" s="9">
        <v>7</v>
      </c>
      <c r="H36" s="18"/>
      <c r="I36" s="9">
        <v>8</v>
      </c>
      <c r="J36" s="18"/>
      <c r="K36" s="9">
        <v>10</v>
      </c>
      <c r="L36" s="15">
        <f t="shared" si="0"/>
        <v>45.5</v>
      </c>
      <c r="M36" s="9">
        <v>8</v>
      </c>
      <c r="N36" s="9">
        <v>9</v>
      </c>
      <c r="O36" s="22">
        <f t="shared" si="1"/>
        <v>17</v>
      </c>
      <c r="P36" s="26">
        <f t="shared" si="2"/>
        <v>8.9375</v>
      </c>
      <c r="Q36" s="8">
        <v>12</v>
      </c>
      <c r="R36" s="9">
        <f t="shared" si="3"/>
        <v>20.9375</v>
      </c>
      <c r="S36" s="11"/>
      <c r="T36" s="11"/>
      <c r="U36" s="8"/>
      <c r="V36" s="11"/>
    </row>
    <row r="37" spans="1:22" ht="12.75">
      <c r="A37" s="7">
        <v>27</v>
      </c>
      <c r="B37" s="13">
        <v>111619195</v>
      </c>
      <c r="C37" s="13" t="s">
        <v>50</v>
      </c>
      <c r="D37" s="14">
        <v>5</v>
      </c>
      <c r="E37" s="9">
        <v>8</v>
      </c>
      <c r="F37" s="9">
        <v>7.5</v>
      </c>
      <c r="G37" s="9">
        <v>5</v>
      </c>
      <c r="H37" s="9">
        <v>8.5</v>
      </c>
      <c r="I37" s="9">
        <v>8</v>
      </c>
      <c r="J37" s="9">
        <v>14</v>
      </c>
      <c r="K37" s="9">
        <v>6</v>
      </c>
      <c r="L37" s="15">
        <f t="shared" si="0"/>
        <v>62</v>
      </c>
      <c r="M37" s="9">
        <v>8</v>
      </c>
      <c r="N37" s="9">
        <v>9.5</v>
      </c>
      <c r="O37" s="22">
        <f t="shared" si="1"/>
        <v>17.5</v>
      </c>
      <c r="P37" s="26">
        <f t="shared" si="2"/>
        <v>11.3685</v>
      </c>
      <c r="Q37" s="8">
        <v>14</v>
      </c>
      <c r="R37" s="9">
        <f t="shared" si="3"/>
        <v>25.368499999999997</v>
      </c>
      <c r="S37" s="11"/>
      <c r="T37" s="11"/>
      <c r="U37" s="8"/>
      <c r="V37" s="11"/>
    </row>
    <row r="38" spans="1:22" ht="12.75">
      <c r="A38" s="7">
        <v>28</v>
      </c>
      <c r="B38" s="13">
        <v>111619196</v>
      </c>
      <c r="C38" s="13" t="s">
        <v>51</v>
      </c>
      <c r="D38" s="14">
        <v>12</v>
      </c>
      <c r="E38" s="9">
        <v>7</v>
      </c>
      <c r="F38" s="9">
        <v>10</v>
      </c>
      <c r="G38" s="9">
        <v>11</v>
      </c>
      <c r="H38" s="9">
        <v>11.5</v>
      </c>
      <c r="I38" s="9">
        <v>8</v>
      </c>
      <c r="J38" s="9">
        <v>7.5</v>
      </c>
      <c r="K38" s="9">
        <v>8</v>
      </c>
      <c r="L38" s="15">
        <f t="shared" si="0"/>
        <v>75</v>
      </c>
      <c r="M38" s="9">
        <v>8</v>
      </c>
      <c r="N38" s="9">
        <v>7.5</v>
      </c>
      <c r="O38" s="22">
        <f t="shared" si="1"/>
        <v>15.5</v>
      </c>
      <c r="P38" s="26">
        <f t="shared" si="2"/>
        <v>12.9415</v>
      </c>
      <c r="Q38" s="8">
        <v>8</v>
      </c>
      <c r="R38" s="9">
        <f t="shared" si="3"/>
        <v>20.941499999999998</v>
      </c>
      <c r="S38" s="11"/>
      <c r="T38" s="11"/>
      <c r="U38" s="8"/>
      <c r="V38" s="11"/>
    </row>
    <row r="39" spans="1:22" ht="12.75">
      <c r="A39" s="7">
        <v>29</v>
      </c>
      <c r="B39" s="13">
        <v>111619199</v>
      </c>
      <c r="C39" s="13" t="s">
        <v>52</v>
      </c>
      <c r="D39" s="14">
        <v>15</v>
      </c>
      <c r="E39" s="9">
        <v>11</v>
      </c>
      <c r="F39" s="9">
        <v>13</v>
      </c>
      <c r="G39" s="9">
        <v>15</v>
      </c>
      <c r="H39" s="9">
        <v>10.5</v>
      </c>
      <c r="I39" s="9">
        <v>10</v>
      </c>
      <c r="J39" s="9">
        <v>12.5</v>
      </c>
      <c r="K39" s="9">
        <v>8</v>
      </c>
      <c r="L39" s="15">
        <f t="shared" si="0"/>
        <v>95</v>
      </c>
      <c r="M39" s="9">
        <v>9</v>
      </c>
      <c r="N39" s="9">
        <v>9.5</v>
      </c>
      <c r="O39" s="22">
        <f t="shared" si="1"/>
        <v>18.5</v>
      </c>
      <c r="P39" s="26">
        <f t="shared" si="2"/>
        <v>16.2305</v>
      </c>
      <c r="Q39" s="8">
        <v>10</v>
      </c>
      <c r="R39" s="9">
        <f t="shared" si="3"/>
        <v>26.2305</v>
      </c>
      <c r="S39" s="11"/>
      <c r="T39" s="11"/>
      <c r="U39" s="8"/>
      <c r="V39" s="11"/>
    </row>
    <row r="40" spans="1:22" ht="12.75">
      <c r="A40" s="7">
        <v>30</v>
      </c>
      <c r="B40" s="13">
        <v>111619202</v>
      </c>
      <c r="C40" s="13" t="s">
        <v>53</v>
      </c>
      <c r="D40" s="14">
        <v>10</v>
      </c>
      <c r="E40" s="9">
        <v>11</v>
      </c>
      <c r="F40" s="9">
        <v>9</v>
      </c>
      <c r="G40" s="9">
        <v>11</v>
      </c>
      <c r="H40" s="9">
        <v>15</v>
      </c>
      <c r="I40" s="9">
        <v>11</v>
      </c>
      <c r="J40" s="9">
        <v>14</v>
      </c>
      <c r="K40" s="9">
        <v>8.5</v>
      </c>
      <c r="L40" s="15">
        <f t="shared" si="0"/>
        <v>89.5</v>
      </c>
      <c r="M40" s="9">
        <v>8</v>
      </c>
      <c r="N40" s="9">
        <v>9.5</v>
      </c>
      <c r="O40" s="22">
        <f t="shared" si="1"/>
        <v>17.5</v>
      </c>
      <c r="P40" s="26">
        <f t="shared" si="2"/>
        <v>15.300999999999998</v>
      </c>
      <c r="Q40" s="8">
        <v>14</v>
      </c>
      <c r="R40" s="9">
        <f t="shared" si="3"/>
        <v>29.301</v>
      </c>
      <c r="S40" s="11"/>
      <c r="T40" s="11"/>
      <c r="U40" s="8"/>
      <c r="V40" s="11"/>
    </row>
    <row r="41" spans="1:22" ht="12.75">
      <c r="A41" s="7">
        <v>31</v>
      </c>
      <c r="B41" s="13">
        <v>111619203</v>
      </c>
      <c r="C41" s="13" t="s">
        <v>54</v>
      </c>
      <c r="D41" s="14">
        <v>12</v>
      </c>
      <c r="E41" s="9">
        <v>11</v>
      </c>
      <c r="F41" s="9">
        <v>15</v>
      </c>
      <c r="G41" s="9">
        <v>6</v>
      </c>
      <c r="H41" s="9">
        <v>14</v>
      </c>
      <c r="I41" s="9">
        <v>14.5</v>
      </c>
      <c r="J41" s="9">
        <v>14</v>
      </c>
      <c r="K41" s="9">
        <v>10.5</v>
      </c>
      <c r="L41" s="15">
        <f t="shared" si="0"/>
        <v>97</v>
      </c>
      <c r="M41" s="16">
        <v>9.75</v>
      </c>
      <c r="N41" s="21">
        <v>9.5</v>
      </c>
      <c r="O41" s="22">
        <f t="shared" si="1"/>
        <v>19.25</v>
      </c>
      <c r="P41" s="26">
        <f t="shared" si="2"/>
        <v>16.623749999999998</v>
      </c>
      <c r="Q41" s="8">
        <v>12</v>
      </c>
      <c r="R41" s="9">
        <f t="shared" si="3"/>
        <v>28.623749999999998</v>
      </c>
      <c r="S41" s="11"/>
      <c r="T41" s="11"/>
      <c r="U41" s="8"/>
      <c r="V41" s="11"/>
    </row>
    <row r="42" spans="1:22" ht="25.5">
      <c r="A42" s="7">
        <v>32</v>
      </c>
      <c r="B42" s="13">
        <v>111619212</v>
      </c>
      <c r="C42" s="13" t="s">
        <v>55</v>
      </c>
      <c r="D42" s="14">
        <v>8</v>
      </c>
      <c r="E42" s="9">
        <v>10</v>
      </c>
      <c r="F42" s="9">
        <v>9</v>
      </c>
      <c r="G42" s="9">
        <v>11</v>
      </c>
      <c r="H42" s="9">
        <v>11</v>
      </c>
      <c r="I42" s="18"/>
      <c r="J42" s="9">
        <v>15</v>
      </c>
      <c r="K42" s="9">
        <v>5.5</v>
      </c>
      <c r="L42" s="15">
        <f t="shared" si="0"/>
        <v>69.5</v>
      </c>
      <c r="M42" s="9">
        <v>9</v>
      </c>
      <c r="N42" s="9">
        <v>9.5</v>
      </c>
      <c r="O42" s="22">
        <f t="shared" si="1"/>
        <v>18.5</v>
      </c>
      <c r="P42" s="26">
        <f t="shared" si="2"/>
        <v>12.584</v>
      </c>
      <c r="Q42" s="8">
        <v>10</v>
      </c>
      <c r="R42" s="9">
        <f t="shared" si="3"/>
        <v>22.584</v>
      </c>
      <c r="S42" s="11"/>
      <c r="T42" s="11"/>
      <c r="U42" s="8"/>
      <c r="V42" s="11"/>
    </row>
    <row r="43" spans="1:22" ht="12.75">
      <c r="A43" s="7">
        <v>33</v>
      </c>
      <c r="B43" s="13">
        <v>111619213</v>
      </c>
      <c r="C43" s="13" t="s">
        <v>56</v>
      </c>
      <c r="D43" s="14">
        <v>4</v>
      </c>
      <c r="E43" s="9">
        <v>10</v>
      </c>
      <c r="F43" s="9">
        <v>14</v>
      </c>
      <c r="G43" s="9">
        <v>13</v>
      </c>
      <c r="H43" s="9">
        <v>11.5</v>
      </c>
      <c r="I43" s="9">
        <v>15</v>
      </c>
      <c r="J43" s="9">
        <v>15</v>
      </c>
      <c r="K43" s="9">
        <v>12</v>
      </c>
      <c r="L43" s="15">
        <f t="shared" si="0"/>
        <v>94.5</v>
      </c>
      <c r="M43" s="9">
        <v>9.25</v>
      </c>
      <c r="N43" s="9">
        <v>8</v>
      </c>
      <c r="O43" s="22">
        <f t="shared" si="1"/>
        <v>17.25</v>
      </c>
      <c r="P43" s="26">
        <f t="shared" si="2"/>
        <v>15.980249999999998</v>
      </c>
      <c r="Q43" s="8">
        <v>16</v>
      </c>
      <c r="R43" s="9">
        <f t="shared" si="3"/>
        <v>31.980249999999998</v>
      </c>
      <c r="S43" s="11"/>
      <c r="T43" s="11"/>
      <c r="U43" s="8"/>
      <c r="V43" s="11"/>
    </row>
    <row r="44" spans="1:22" ht="12.75">
      <c r="A44" s="7">
        <v>34</v>
      </c>
      <c r="B44" s="13">
        <v>111619222</v>
      </c>
      <c r="C44" s="13" t="s">
        <v>57</v>
      </c>
      <c r="D44" s="14">
        <v>14</v>
      </c>
      <c r="E44" s="9">
        <v>9</v>
      </c>
      <c r="F44" s="9">
        <v>12</v>
      </c>
      <c r="G44" s="9">
        <v>13</v>
      </c>
      <c r="H44" s="9">
        <v>15</v>
      </c>
      <c r="I44" s="9">
        <v>7</v>
      </c>
      <c r="J44" s="9">
        <v>15</v>
      </c>
      <c r="K44" s="9">
        <v>12.5</v>
      </c>
      <c r="L44" s="15">
        <f t="shared" si="0"/>
        <v>97.5</v>
      </c>
      <c r="M44" s="9">
        <v>8</v>
      </c>
      <c r="N44" s="9">
        <v>9</v>
      </c>
      <c r="O44" s="22">
        <f t="shared" si="1"/>
        <v>17</v>
      </c>
      <c r="P44" s="26">
        <f t="shared" si="2"/>
        <v>16.3735</v>
      </c>
      <c r="Q44" s="8">
        <v>14</v>
      </c>
      <c r="R44" s="9">
        <f t="shared" si="3"/>
        <v>30.3735</v>
      </c>
      <c r="S44" s="11"/>
      <c r="T44" s="11"/>
      <c r="U44" s="8"/>
      <c r="V44" s="11"/>
    </row>
    <row r="45" spans="1:22" ht="12.75">
      <c r="A45" s="7">
        <v>35</v>
      </c>
      <c r="B45" s="13">
        <v>111619223</v>
      </c>
      <c r="C45" s="13" t="s">
        <v>58</v>
      </c>
      <c r="D45" s="14">
        <v>1</v>
      </c>
      <c r="E45" s="9">
        <v>7.5</v>
      </c>
      <c r="F45" s="9">
        <v>8.5</v>
      </c>
      <c r="G45" s="9">
        <v>9</v>
      </c>
      <c r="H45" s="9">
        <v>11.5</v>
      </c>
      <c r="I45" s="9">
        <v>6.5</v>
      </c>
      <c r="J45" s="9">
        <v>7.5</v>
      </c>
      <c r="K45" s="9"/>
      <c r="L45" s="15">
        <f t="shared" si="0"/>
        <v>51.5</v>
      </c>
      <c r="M45" s="16">
        <v>8</v>
      </c>
      <c r="N45" s="21">
        <v>8.5</v>
      </c>
      <c r="O45" s="22">
        <f t="shared" si="1"/>
        <v>16.5</v>
      </c>
      <c r="P45" s="26">
        <f t="shared" si="2"/>
        <v>9.723999999999998</v>
      </c>
      <c r="Q45" s="8">
        <v>12</v>
      </c>
      <c r="R45" s="9">
        <f t="shared" si="3"/>
        <v>21.723999999999997</v>
      </c>
      <c r="S45" s="11"/>
      <c r="T45" s="11"/>
      <c r="U45" s="8"/>
      <c r="V45" s="11"/>
    </row>
    <row r="46" spans="1:22" ht="15.75" customHeight="1">
      <c r="A46" s="7">
        <v>36</v>
      </c>
      <c r="B46" s="13">
        <v>111619227</v>
      </c>
      <c r="C46" s="13" t="s">
        <v>59</v>
      </c>
      <c r="D46" s="14">
        <v>8</v>
      </c>
      <c r="E46" s="9">
        <v>8</v>
      </c>
      <c r="F46" s="18"/>
      <c r="G46" s="18"/>
      <c r="H46" s="9">
        <v>15</v>
      </c>
      <c r="I46" s="18"/>
      <c r="J46" s="9">
        <v>15</v>
      </c>
      <c r="K46" s="9">
        <v>12</v>
      </c>
      <c r="L46" s="15">
        <f t="shared" si="0"/>
        <v>58</v>
      </c>
      <c r="M46" s="17">
        <v>8</v>
      </c>
      <c r="N46" s="9">
        <v>9</v>
      </c>
      <c r="O46" s="22">
        <f t="shared" si="1"/>
        <v>17</v>
      </c>
      <c r="P46" s="26">
        <f t="shared" si="2"/>
        <v>10.725</v>
      </c>
      <c r="Q46" s="8">
        <v>10</v>
      </c>
      <c r="R46" s="9">
        <f t="shared" si="3"/>
        <v>20.725</v>
      </c>
      <c r="S46" s="11"/>
      <c r="T46" s="11"/>
      <c r="U46" s="8"/>
      <c r="V46" s="11"/>
    </row>
    <row r="47" spans="1:22" ht="12.75">
      <c r="A47" s="7">
        <v>37</v>
      </c>
      <c r="B47" s="13">
        <v>111619236</v>
      </c>
      <c r="C47" s="13" t="s">
        <v>60</v>
      </c>
      <c r="D47" s="14">
        <v>15</v>
      </c>
      <c r="E47" s="9">
        <v>8</v>
      </c>
      <c r="F47" s="9">
        <v>12</v>
      </c>
      <c r="G47" s="9">
        <v>15</v>
      </c>
      <c r="H47" s="9">
        <v>15</v>
      </c>
      <c r="I47" s="9">
        <v>15</v>
      </c>
      <c r="J47" s="9">
        <v>15</v>
      </c>
      <c r="K47" s="9">
        <v>13</v>
      </c>
      <c r="L47" s="15">
        <f t="shared" si="0"/>
        <v>108</v>
      </c>
      <c r="M47" s="9">
        <v>8</v>
      </c>
      <c r="N47" s="9">
        <v>9</v>
      </c>
      <c r="O47" s="22">
        <f t="shared" si="1"/>
        <v>17</v>
      </c>
      <c r="P47" s="26">
        <f t="shared" si="2"/>
        <v>17.875</v>
      </c>
      <c r="Q47" s="8">
        <v>19</v>
      </c>
      <c r="R47" s="9">
        <f t="shared" si="3"/>
        <v>36.875</v>
      </c>
      <c r="S47" s="11"/>
      <c r="T47" s="11"/>
      <c r="U47" s="8"/>
      <c r="V47" s="11"/>
    </row>
    <row r="48" spans="1:22" ht="12" customHeight="1">
      <c r="A48" s="7">
        <v>38</v>
      </c>
      <c r="B48" s="13">
        <v>111619237</v>
      </c>
      <c r="C48" s="13" t="s">
        <v>61</v>
      </c>
      <c r="D48" s="14">
        <v>15</v>
      </c>
      <c r="E48" s="9">
        <v>11.5</v>
      </c>
      <c r="F48" s="9">
        <v>10</v>
      </c>
      <c r="G48" s="9">
        <v>8.5</v>
      </c>
      <c r="H48" s="9">
        <v>15</v>
      </c>
      <c r="I48" s="9">
        <v>7</v>
      </c>
      <c r="J48" s="9">
        <v>15</v>
      </c>
      <c r="K48" s="9">
        <v>15</v>
      </c>
      <c r="L48" s="15">
        <f t="shared" si="0"/>
        <v>97</v>
      </c>
      <c r="M48" s="9">
        <v>7</v>
      </c>
      <c r="N48" s="9">
        <v>9.5</v>
      </c>
      <c r="O48" s="22">
        <f t="shared" si="1"/>
        <v>16.5</v>
      </c>
      <c r="P48" s="26">
        <f t="shared" si="2"/>
        <v>16.2305</v>
      </c>
      <c r="Q48" s="8">
        <v>16</v>
      </c>
      <c r="R48" s="9">
        <f t="shared" si="3"/>
        <v>32.2305</v>
      </c>
      <c r="S48" s="11"/>
      <c r="T48" s="11"/>
      <c r="U48" s="8"/>
      <c r="V48" s="11"/>
    </row>
    <row r="49" spans="1:22" ht="12.75">
      <c r="A49" s="7">
        <v>39</v>
      </c>
      <c r="B49" s="13">
        <v>111619238</v>
      </c>
      <c r="C49" s="13" t="s">
        <v>62</v>
      </c>
      <c r="D49" s="14">
        <v>8</v>
      </c>
      <c r="E49" s="9">
        <v>13</v>
      </c>
      <c r="F49" s="9">
        <v>9</v>
      </c>
      <c r="G49" s="9">
        <v>15</v>
      </c>
      <c r="H49" s="9">
        <v>13.5</v>
      </c>
      <c r="I49" s="9">
        <v>15</v>
      </c>
      <c r="J49" s="9">
        <v>15</v>
      </c>
      <c r="K49" s="9">
        <v>12</v>
      </c>
      <c r="L49" s="15">
        <f t="shared" si="0"/>
        <v>100.5</v>
      </c>
      <c r="M49" s="9">
        <v>8</v>
      </c>
      <c r="N49" s="9">
        <v>10</v>
      </c>
      <c r="O49" s="22">
        <f t="shared" si="1"/>
        <v>18</v>
      </c>
      <c r="P49" s="26">
        <f t="shared" si="2"/>
        <v>16.9455</v>
      </c>
      <c r="Q49" s="8">
        <v>10</v>
      </c>
      <c r="R49" s="9">
        <f t="shared" si="3"/>
        <v>26.9455</v>
      </c>
      <c r="S49" s="11"/>
      <c r="T49" s="11"/>
      <c r="U49" s="8"/>
      <c r="V49" s="11"/>
    </row>
    <row r="50" spans="1:22" ht="12.75">
      <c r="A50" s="7">
        <v>40</v>
      </c>
      <c r="B50" s="13">
        <v>111619244</v>
      </c>
      <c r="C50" s="13" t="s">
        <v>63</v>
      </c>
      <c r="D50" s="14">
        <v>13</v>
      </c>
      <c r="E50" s="9">
        <v>8</v>
      </c>
      <c r="F50" s="9">
        <v>12</v>
      </c>
      <c r="G50" s="9">
        <v>9.5</v>
      </c>
      <c r="H50" s="9">
        <v>15</v>
      </c>
      <c r="I50" s="9">
        <v>12.5</v>
      </c>
      <c r="J50" s="9">
        <v>9</v>
      </c>
      <c r="K50" s="9">
        <v>9.5</v>
      </c>
      <c r="L50" s="15">
        <f t="shared" si="0"/>
        <v>88.5</v>
      </c>
      <c r="M50" s="9">
        <v>8</v>
      </c>
      <c r="N50" s="9">
        <v>9.5</v>
      </c>
      <c r="O50" s="22">
        <f t="shared" si="1"/>
        <v>17.5</v>
      </c>
      <c r="P50" s="26">
        <f t="shared" si="2"/>
        <v>15.158</v>
      </c>
      <c r="Q50" s="8">
        <v>14</v>
      </c>
      <c r="R50" s="9">
        <f t="shared" si="3"/>
        <v>29.158</v>
      </c>
      <c r="S50" s="11"/>
      <c r="T50" s="11"/>
      <c r="U50" s="8"/>
      <c r="V50" s="11"/>
    </row>
    <row r="51" spans="1:22" ht="12.75">
      <c r="A51" s="7">
        <v>41</v>
      </c>
      <c r="B51" s="13">
        <v>111619258</v>
      </c>
      <c r="C51" s="13" t="s">
        <v>64</v>
      </c>
      <c r="D51" s="14">
        <v>2.5</v>
      </c>
      <c r="E51" s="9">
        <v>5.5</v>
      </c>
      <c r="F51" s="9">
        <v>11.5</v>
      </c>
      <c r="G51" s="9">
        <v>9</v>
      </c>
      <c r="H51" s="9">
        <v>0</v>
      </c>
      <c r="I51" s="9">
        <v>11</v>
      </c>
      <c r="J51" s="9">
        <v>7.5</v>
      </c>
      <c r="K51" s="9">
        <v>5</v>
      </c>
      <c r="L51" s="15">
        <f t="shared" si="0"/>
        <v>52</v>
      </c>
      <c r="M51" s="9">
        <v>8</v>
      </c>
      <c r="N51" s="9">
        <v>9</v>
      </c>
      <c r="O51" s="22">
        <f t="shared" si="1"/>
        <v>17</v>
      </c>
      <c r="P51" s="26">
        <f t="shared" si="2"/>
        <v>9.866999999999999</v>
      </c>
      <c r="Q51" s="8">
        <v>9</v>
      </c>
      <c r="R51" s="9">
        <f t="shared" si="3"/>
        <v>18.866999999999997</v>
      </c>
      <c r="S51" s="11"/>
      <c r="T51" s="11"/>
      <c r="U51" s="8"/>
      <c r="V51" s="11"/>
    </row>
    <row r="52" spans="1:22" ht="12.75">
      <c r="A52" s="7">
        <v>42</v>
      </c>
      <c r="B52" s="13">
        <v>111619259</v>
      </c>
      <c r="C52" s="13" t="s">
        <v>65</v>
      </c>
      <c r="D52" s="14">
        <v>12</v>
      </c>
      <c r="E52" s="9">
        <v>9</v>
      </c>
      <c r="F52" s="9">
        <v>15</v>
      </c>
      <c r="G52" s="9">
        <v>3.5</v>
      </c>
      <c r="H52" s="18"/>
      <c r="I52" s="9">
        <v>12.5</v>
      </c>
      <c r="J52" s="9">
        <v>14</v>
      </c>
      <c r="K52" s="9">
        <v>7.5</v>
      </c>
      <c r="L52" s="15">
        <f t="shared" si="0"/>
        <v>73.5</v>
      </c>
      <c r="M52" s="9">
        <v>7</v>
      </c>
      <c r="N52" s="9">
        <v>8.5</v>
      </c>
      <c r="O52" s="22">
        <f t="shared" si="1"/>
        <v>15.5</v>
      </c>
      <c r="P52" s="26">
        <f t="shared" si="2"/>
        <v>12.726999999999999</v>
      </c>
      <c r="Q52" s="8">
        <v>12</v>
      </c>
      <c r="R52" s="9">
        <f t="shared" si="3"/>
        <v>24.726999999999997</v>
      </c>
      <c r="S52" s="11"/>
      <c r="T52" s="11"/>
      <c r="U52" s="8"/>
      <c r="V52" s="11"/>
    </row>
    <row r="53" spans="1:22" ht="12.75">
      <c r="A53" s="7">
        <v>43</v>
      </c>
      <c r="B53" s="13">
        <v>111619267</v>
      </c>
      <c r="C53" s="13" t="s">
        <v>66</v>
      </c>
      <c r="D53" s="14">
        <v>11</v>
      </c>
      <c r="E53" s="9">
        <v>9</v>
      </c>
      <c r="F53" s="9">
        <v>11.5</v>
      </c>
      <c r="G53" s="9">
        <v>8</v>
      </c>
      <c r="H53" s="9">
        <v>15</v>
      </c>
      <c r="I53" s="9">
        <v>9.5</v>
      </c>
      <c r="J53" s="9">
        <v>14</v>
      </c>
      <c r="K53" s="9">
        <v>8</v>
      </c>
      <c r="L53" s="15">
        <f t="shared" si="0"/>
        <v>86</v>
      </c>
      <c r="M53" s="9">
        <v>9.25</v>
      </c>
      <c r="N53" s="9">
        <v>10</v>
      </c>
      <c r="O53" s="22">
        <f t="shared" si="1"/>
        <v>19.25</v>
      </c>
      <c r="P53" s="26">
        <f t="shared" si="2"/>
        <v>15.050749999999999</v>
      </c>
      <c r="Q53" s="8">
        <v>10</v>
      </c>
      <c r="R53" s="9">
        <f t="shared" si="3"/>
        <v>25.05075</v>
      </c>
      <c r="S53" s="11"/>
      <c r="T53" s="11"/>
      <c r="U53" s="8"/>
      <c r="V53" s="11"/>
    </row>
    <row r="54" spans="1:22" ht="12.75">
      <c r="A54" s="7">
        <v>44</v>
      </c>
      <c r="B54" s="13">
        <v>81120043</v>
      </c>
      <c r="C54" s="13" t="s">
        <v>67</v>
      </c>
      <c r="D54" s="19"/>
      <c r="E54" s="9">
        <v>0.5</v>
      </c>
      <c r="F54" s="9">
        <v>4.5</v>
      </c>
      <c r="G54" s="9">
        <v>13.5</v>
      </c>
      <c r="H54" s="18"/>
      <c r="I54" s="9">
        <v>0</v>
      </c>
      <c r="J54" s="9">
        <v>3.5</v>
      </c>
      <c r="K54" s="9"/>
      <c r="L54" s="15">
        <f t="shared" si="0"/>
        <v>22</v>
      </c>
      <c r="M54" s="18"/>
      <c r="N54" s="9">
        <v>8</v>
      </c>
      <c r="O54" s="22">
        <f t="shared" si="1"/>
        <v>8</v>
      </c>
      <c r="P54" s="26">
        <f t="shared" si="2"/>
        <v>4.29</v>
      </c>
      <c r="Q54" s="8">
        <v>12</v>
      </c>
      <c r="R54" s="9">
        <f t="shared" si="3"/>
        <v>16.29</v>
      </c>
      <c r="S54" s="11"/>
      <c r="T54" s="11"/>
      <c r="U54" s="8"/>
      <c r="V54" s="11"/>
    </row>
    <row r="55" spans="1:22" ht="12.75">
      <c r="A55" s="7">
        <v>45</v>
      </c>
      <c r="B55" s="13">
        <v>81220158</v>
      </c>
      <c r="C55" s="13" t="s">
        <v>68</v>
      </c>
      <c r="D55" s="19"/>
      <c r="E55" s="9">
        <v>9</v>
      </c>
      <c r="F55" s="18"/>
      <c r="G55" s="9">
        <v>2</v>
      </c>
      <c r="H55" s="9">
        <v>0</v>
      </c>
      <c r="I55" s="9">
        <v>12.5</v>
      </c>
      <c r="J55" s="18"/>
      <c r="K55" s="9">
        <v>7</v>
      </c>
      <c r="L55" s="15">
        <f t="shared" si="0"/>
        <v>30.5</v>
      </c>
      <c r="M55" s="9">
        <v>8</v>
      </c>
      <c r="N55" s="9">
        <v>7.5</v>
      </c>
      <c r="O55" s="22">
        <f t="shared" si="1"/>
        <v>15.5</v>
      </c>
      <c r="P55" s="26">
        <f t="shared" si="2"/>
        <v>6.577999999999999</v>
      </c>
      <c r="Q55" s="8">
        <v>12</v>
      </c>
      <c r="R55" s="9">
        <f t="shared" si="3"/>
        <v>18.578</v>
      </c>
      <c r="S55" s="11"/>
      <c r="T55" s="11"/>
      <c r="U55" s="8"/>
      <c r="V55" s="11"/>
    </row>
    <row r="56" spans="1:22" ht="12.75">
      <c r="A56" s="7">
        <v>46</v>
      </c>
      <c r="B56" s="24">
        <v>111619083</v>
      </c>
      <c r="C56" s="24" t="s">
        <v>74</v>
      </c>
      <c r="D56" s="23"/>
      <c r="E56" s="18"/>
      <c r="F56" s="12">
        <v>4.5</v>
      </c>
      <c r="G56" s="9">
        <v>11</v>
      </c>
      <c r="H56" s="9">
        <v>10</v>
      </c>
      <c r="I56" s="9">
        <v>8</v>
      </c>
      <c r="J56" s="9">
        <v>4</v>
      </c>
      <c r="K56" s="9"/>
      <c r="L56" s="15">
        <f t="shared" si="0"/>
        <v>37.5</v>
      </c>
      <c r="M56" s="9">
        <v>8.5</v>
      </c>
      <c r="N56" s="9">
        <v>7.5</v>
      </c>
      <c r="O56" s="22">
        <f t="shared" si="1"/>
        <v>16</v>
      </c>
      <c r="P56" s="26">
        <f t="shared" si="2"/>
        <v>7.650499999999999</v>
      </c>
      <c r="Q56" s="8">
        <v>12</v>
      </c>
      <c r="R56" s="9">
        <f t="shared" si="3"/>
        <v>19.6505</v>
      </c>
      <c r="S56" s="11"/>
      <c r="T56" s="11"/>
      <c r="U56" s="8"/>
      <c r="V56" s="11"/>
    </row>
  </sheetData>
  <sheetProtection/>
  <mergeCells count="24">
    <mergeCell ref="C9:C10"/>
    <mergeCell ref="D9:L9"/>
    <mergeCell ref="M9:O9"/>
    <mergeCell ref="A9:A10"/>
    <mergeCell ref="B9:B10"/>
    <mergeCell ref="A8:V8"/>
    <mergeCell ref="A6:C6"/>
    <mergeCell ref="D6:R6"/>
    <mergeCell ref="S6:V6"/>
    <mergeCell ref="A7:P7"/>
    <mergeCell ref="Q7:V7"/>
    <mergeCell ref="A4:B4"/>
    <mergeCell ref="C4:P4"/>
    <mergeCell ref="Q4:V4"/>
    <mergeCell ref="A5:C5"/>
    <mergeCell ref="D5:R5"/>
    <mergeCell ref="S5:V5"/>
    <mergeCell ref="A1:B3"/>
    <mergeCell ref="C1:P1"/>
    <mergeCell ref="Q1:V1"/>
    <mergeCell ref="C2:P2"/>
    <mergeCell ref="Q2:V2"/>
    <mergeCell ref="C3:P3"/>
    <mergeCell ref="Q3:V3"/>
  </mergeCells>
  <printOptions/>
  <pageMargins left="0.75" right="0.75" top="1" bottom="1" header="0.5" footer="0.5"/>
  <pageSetup fitToHeight="0" fitToWidth="1" horizontalDpi="600" verticalDpi="600" orientation="landscape" paperSize="9" scale="83" r:id="rId2"/>
  <headerFooter>
    <oddFooter>&amp;LResource Person&amp;RChairman/Chairperson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0641</cp:lastModifiedBy>
  <cp:lastPrinted>2013-01-08T05:37:59Z</cp:lastPrinted>
  <dcterms:created xsi:type="dcterms:W3CDTF">2010-03-22T05:53:50Z</dcterms:created>
  <dcterms:modified xsi:type="dcterms:W3CDTF">2013-01-10T05:12:56Z</dcterms:modified>
  <cp:category/>
  <cp:version/>
  <cp:contentType/>
  <cp:contentStatus/>
</cp:coreProperties>
</file>