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20355" windowHeight="5355"/>
  </bookViews>
  <sheets>
    <sheet name="export" sheetId="2" r:id="rId1"/>
    <sheet name="Sheet1" sheetId="3" r:id="rId2"/>
  </sheets>
  <definedNames>
    <definedName name="_xlnm.Print_Area" localSheetId="0">export!$A$1:$V$56</definedName>
  </definedNames>
  <calcPr calcId="144525"/>
</workbook>
</file>

<file path=xl/calcChain.xml><?xml version="1.0" encoding="utf-8"?>
<calcChain xmlns="http://schemas.openxmlformats.org/spreadsheetml/2006/main">
  <c r="N12" i="2" l="1"/>
  <c r="N18" i="2"/>
  <c r="R18" i="2" s="1"/>
  <c r="T18" i="2" s="1"/>
  <c r="N19" i="2"/>
  <c r="N27" i="2"/>
  <c r="N37" i="2"/>
  <c r="R37" i="2" s="1"/>
  <c r="T37" i="2" s="1"/>
  <c r="T13" i="2"/>
  <c r="T14" i="2"/>
  <c r="T15" i="2"/>
  <c r="T16" i="2"/>
  <c r="T17" i="2"/>
  <c r="T20" i="2"/>
  <c r="T21" i="2"/>
  <c r="T22" i="2"/>
  <c r="T23" i="2"/>
  <c r="T24" i="2"/>
  <c r="T25" i="2"/>
  <c r="T26" i="2"/>
  <c r="T28" i="2"/>
  <c r="T29" i="2"/>
  <c r="T30" i="2"/>
  <c r="T31" i="2"/>
  <c r="T32" i="2"/>
  <c r="T33" i="2"/>
  <c r="T34" i="2"/>
  <c r="T35" i="2"/>
  <c r="T36" i="2"/>
  <c r="T38" i="2"/>
  <c r="T39" i="2"/>
  <c r="T40" i="2"/>
  <c r="T41" i="2"/>
  <c r="T42" i="2"/>
  <c r="T43" i="2"/>
  <c r="T44" i="2"/>
  <c r="T45" i="2"/>
  <c r="T46" i="2"/>
  <c r="T48" i="2"/>
  <c r="T49" i="2"/>
  <c r="T50" i="2"/>
  <c r="T51" i="2"/>
  <c r="T52" i="2"/>
  <c r="R13" i="2"/>
  <c r="R14" i="2"/>
  <c r="R15" i="2"/>
  <c r="R16" i="2"/>
  <c r="R17" i="2"/>
  <c r="R20" i="2"/>
  <c r="R21" i="2"/>
  <c r="R22" i="2"/>
  <c r="R23" i="2"/>
  <c r="R24" i="2"/>
  <c r="R25" i="2"/>
  <c r="R26" i="2"/>
  <c r="R28" i="2"/>
  <c r="R29" i="2"/>
  <c r="R30" i="2"/>
  <c r="R31" i="2"/>
  <c r="R32" i="2"/>
  <c r="R33" i="2"/>
  <c r="R34" i="2"/>
  <c r="R35" i="2"/>
  <c r="R36" i="2"/>
  <c r="R38" i="2"/>
  <c r="R39" i="2"/>
  <c r="R40" i="2"/>
  <c r="R41" i="2"/>
  <c r="R42" i="2"/>
  <c r="R43" i="2"/>
  <c r="R44" i="2"/>
  <c r="R45" i="2"/>
  <c r="R46" i="2"/>
  <c r="R48" i="2"/>
  <c r="R49" i="2"/>
  <c r="R50" i="2"/>
  <c r="R51" i="2"/>
  <c r="R52" i="2"/>
  <c r="N13" i="2"/>
  <c r="N14" i="2"/>
  <c r="N15" i="2"/>
  <c r="N16" i="2"/>
  <c r="N17" i="2"/>
  <c r="N20" i="2"/>
  <c r="N21" i="2"/>
  <c r="N22" i="2"/>
  <c r="N23" i="2"/>
  <c r="N24" i="2"/>
  <c r="N25" i="2"/>
  <c r="N26" i="2"/>
  <c r="N28" i="2"/>
  <c r="N29" i="2"/>
  <c r="N30" i="2"/>
  <c r="N31" i="2"/>
  <c r="N32" i="2"/>
  <c r="N33" i="2"/>
  <c r="N34" i="2"/>
  <c r="N35" i="2"/>
  <c r="N36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11" i="2"/>
  <c r="N11" i="2" l="1"/>
  <c r="R11" i="2" l="1"/>
  <c r="T11" i="2" s="1"/>
</calcChain>
</file>

<file path=xl/sharedStrings.xml><?xml version="1.0" encoding="utf-8"?>
<sst xmlns="http://schemas.openxmlformats.org/spreadsheetml/2006/main" count="132" uniqueCount="79">
  <si>
    <t>University of Managment and Technology</t>
  </si>
  <si>
    <t>Control No:_________</t>
  </si>
  <si>
    <t>Office of Controller of Examination</t>
  </si>
  <si>
    <t xml:space="preserve">Award List </t>
  </si>
  <si>
    <t>S.No</t>
  </si>
  <si>
    <t xml:space="preserve">Participant Id: </t>
  </si>
  <si>
    <t>Participant Name:</t>
  </si>
  <si>
    <t>Total</t>
  </si>
  <si>
    <t>Assignments</t>
  </si>
  <si>
    <t>Attnd:</t>
  </si>
  <si>
    <t>CP</t>
  </si>
  <si>
    <t>Mid Term</t>
  </si>
  <si>
    <t xml:space="preserve">Sessional Total </t>
  </si>
  <si>
    <t xml:space="preserve">End Term </t>
  </si>
  <si>
    <t xml:space="preserve">Total Marks </t>
  </si>
  <si>
    <t>Grade</t>
  </si>
  <si>
    <t>quiz</t>
  </si>
  <si>
    <t>A</t>
  </si>
  <si>
    <t>Q1</t>
  </si>
  <si>
    <t>Q2</t>
  </si>
  <si>
    <t>Q3</t>
  </si>
  <si>
    <t>Q4</t>
  </si>
  <si>
    <t>S.Q</t>
  </si>
  <si>
    <r>
      <t>Resource Person</t>
    </r>
    <r>
      <rPr>
        <sz val="11"/>
        <color theme="1"/>
        <rFont val="Calibri"/>
        <family val="2"/>
        <scheme val="minor"/>
      </rPr>
      <t>:Naeem Saleem</t>
    </r>
  </si>
  <si>
    <t>Email:naeem.saleem@umt.edu.pk</t>
  </si>
  <si>
    <r>
      <t>Semester:</t>
    </r>
    <r>
      <rPr>
        <sz val="11"/>
        <color theme="1"/>
        <rFont val="Calibri"/>
        <family val="2"/>
        <scheme val="minor"/>
      </rPr>
      <t xml:space="preserve"> Fall 2013</t>
    </r>
  </si>
  <si>
    <t>A1</t>
  </si>
  <si>
    <t>A2</t>
  </si>
  <si>
    <t>A3</t>
  </si>
  <si>
    <t>Contact:03214262145</t>
  </si>
  <si>
    <t>__________________</t>
  </si>
  <si>
    <t>_____________________</t>
  </si>
  <si>
    <t>Resourse Person</t>
  </si>
  <si>
    <t>Chairman / Chairperson</t>
  </si>
  <si>
    <t>MUHAMMAD ALI JAVAID</t>
  </si>
  <si>
    <t>WAHEED ULLAH</t>
  </si>
  <si>
    <t>HASHAAM RAFIQ</t>
  </si>
  <si>
    <t>USAMA JIBRAN ZIA</t>
  </si>
  <si>
    <t>MOHAMMAD MOHSIN</t>
  </si>
  <si>
    <t>M SAQIB ABDULLAH</t>
  </si>
  <si>
    <t>MUHAMMAD ALI KHURSHEED</t>
  </si>
  <si>
    <t>MUHAMMAD ATIF</t>
  </si>
  <si>
    <t>MUHAMMAD NAVEED AHSAN</t>
  </si>
  <si>
    <t>MUHAMMAD KHAN</t>
  </si>
  <si>
    <t>ROSHAAN SAQIB</t>
  </si>
  <si>
    <t>SULTAN M. SALAH UD DIN</t>
  </si>
  <si>
    <t>TALHA ZAMIR</t>
  </si>
  <si>
    <t>SAAD AHMED</t>
  </si>
  <si>
    <t>ABDUL QADEER</t>
  </si>
  <si>
    <t>MUHAMMAD BEHROZE SARWAR</t>
  </si>
  <si>
    <t>HAFZA DAUD</t>
  </si>
  <si>
    <t>TOHEED ASAD ABBAS</t>
  </si>
  <si>
    <t>AHMAD HAMZA</t>
  </si>
  <si>
    <t>HAMZA KHALID</t>
  </si>
  <si>
    <t>MUHAMMAD HASEEB</t>
  </si>
  <si>
    <t>FAISAL FAREED</t>
  </si>
  <si>
    <t>ABDUL HANNAN</t>
  </si>
  <si>
    <t>WAHEED ARSHAD</t>
  </si>
  <si>
    <t>MUHAMMAD HAMZA IQBAL</t>
  </si>
  <si>
    <t>HASSAN ALI</t>
  </si>
  <si>
    <t>AHMED FURQAN TEHAMI</t>
  </si>
  <si>
    <t>ALI ARHAM</t>
  </si>
  <si>
    <t>SHERAZ ALI</t>
  </si>
  <si>
    <t>ARSLAN MUKHTAR</t>
  </si>
  <si>
    <t>GHAZANFAR ABBAS</t>
  </si>
  <si>
    <t>MUHAMMAD DAWOOD</t>
  </si>
  <si>
    <t>MARIA MAZHAR</t>
  </si>
  <si>
    <t>BILAL AFTAB</t>
  </si>
  <si>
    <t>MUHAMMAD FAIZAN</t>
  </si>
  <si>
    <t>MUSAWIR ABBAS</t>
  </si>
  <si>
    <t>HUZZAIR IBRAHIM MALIK</t>
  </si>
  <si>
    <t>MUHAMMAD ANUS</t>
  </si>
  <si>
    <t>MANSOOR SALEEM</t>
  </si>
  <si>
    <r>
      <t>Course Code:</t>
    </r>
    <r>
      <rPr>
        <sz val="11"/>
        <color theme="1"/>
        <rFont val="Calibri"/>
        <family val="2"/>
        <scheme val="minor"/>
      </rPr>
      <t xml:space="preserve"> MA230</t>
    </r>
  </si>
  <si>
    <t>Section:C</t>
  </si>
  <si>
    <r>
      <t>Program:</t>
    </r>
    <r>
      <rPr>
        <sz val="11"/>
        <color theme="1"/>
        <rFont val="Calibri"/>
        <family val="2"/>
        <scheme val="minor"/>
      </rPr>
      <t xml:space="preserve"> BS(EE)</t>
    </r>
  </si>
  <si>
    <t>M.JUNAID</t>
  </si>
  <si>
    <t>MUHAMMAD NAEEM</t>
  </si>
  <si>
    <t>Repsents that particepent is absent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</si>
</sst>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rgb="FF000066"/>
      <name val="Verdana"/>
      <family val="2"/>
    </font>
    <font>
      <sz val="11"/>
      <color theme="1" tint="4.9989318521683403E-2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111111"/>
      </left>
      <right style="thin">
        <color rgb="FF111111"/>
      </right>
      <top style="thin">
        <color rgb="FF111111"/>
      </top>
      <bottom style="thin">
        <color rgb="FF111111"/>
      </bottom>
      <diagonal/>
    </border>
    <border>
      <left style="thin">
        <color rgb="FF111111"/>
      </left>
      <right/>
      <top style="thin">
        <color rgb="FF111111"/>
      </top>
      <bottom style="thin">
        <color rgb="FF111111"/>
      </bottom>
      <diagonal/>
    </border>
    <border>
      <left/>
      <right style="thin">
        <color rgb="FF111111"/>
      </right>
      <top style="thin">
        <color rgb="FF111111"/>
      </top>
      <bottom style="thin">
        <color rgb="FF11111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2">
    <xf numFmtId="0" fontId="0" fillId="0" borderId="0" xfId="0"/>
    <xf numFmtId="0" fontId="0" fillId="33" borderId="0" xfId="0" applyFill="1"/>
    <xf numFmtId="0" fontId="16" fillId="33" borderId="10" xfId="0" applyFont="1" applyFill="1" applyBorder="1" applyAlignment="1">
      <alignment wrapText="1"/>
    </xf>
    <xf numFmtId="0" fontId="21" fillId="33" borderId="10" xfId="0" applyFont="1" applyFill="1" applyBorder="1" applyAlignment="1">
      <alignment wrapText="1"/>
    </xf>
    <xf numFmtId="0" fontId="16" fillId="33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 horizontal="center" wrapText="1"/>
    </xf>
    <xf numFmtId="0" fontId="19" fillId="33" borderId="18" xfId="0" applyFont="1" applyFill="1" applyBorder="1" applyAlignment="1">
      <alignment wrapText="1"/>
    </xf>
    <xf numFmtId="164" fontId="0" fillId="33" borderId="10" xfId="0" applyNumberFormat="1" applyFill="1" applyBorder="1" applyAlignment="1">
      <alignment horizontal="center" wrapText="1"/>
    </xf>
    <xf numFmtId="164" fontId="20" fillId="33" borderId="10" xfId="0" applyNumberFormat="1" applyFont="1" applyFill="1" applyBorder="1" applyAlignment="1">
      <alignment horizontal="center" wrapText="1"/>
    </xf>
    <xf numFmtId="164" fontId="0" fillId="33" borderId="10" xfId="0" applyNumberFormat="1" applyFont="1" applyFill="1" applyBorder="1" applyAlignment="1">
      <alignment horizontal="center" wrapText="1"/>
    </xf>
    <xf numFmtId="164" fontId="18" fillId="33" borderId="10" xfId="0" applyNumberFormat="1" applyFont="1" applyFill="1" applyBorder="1" applyAlignment="1">
      <alignment horizontal="center" wrapText="1"/>
    </xf>
    <xf numFmtId="164" fontId="16" fillId="33" borderId="10" xfId="0" applyNumberFormat="1" applyFont="1" applyFill="1" applyBorder="1" applyAlignment="1">
      <alignment horizontal="center" wrapText="1"/>
    </xf>
    <xf numFmtId="0" fontId="0" fillId="0" borderId="0" xfId="0" applyAlignment="1">
      <alignment horizontal="right" wrapText="1"/>
    </xf>
    <xf numFmtId="0" fontId="19" fillId="0" borderId="18" xfId="0" applyFont="1" applyBorder="1" applyAlignment="1">
      <alignment wrapText="1"/>
    </xf>
    <xf numFmtId="164" fontId="0" fillId="34" borderId="10" xfId="0" applyNumberFormat="1" applyFill="1" applyBorder="1" applyAlignment="1">
      <alignment horizontal="center" wrapText="1"/>
    </xf>
    <xf numFmtId="0" fontId="19" fillId="34" borderId="18" xfId="0" applyFont="1" applyFill="1" applyBorder="1" applyAlignment="1">
      <alignment wrapText="1"/>
    </xf>
    <xf numFmtId="164" fontId="20" fillId="34" borderId="10" xfId="0" applyNumberFormat="1" applyFont="1" applyFill="1" applyBorder="1" applyAlignment="1">
      <alignment horizontal="center" wrapText="1"/>
    </xf>
    <xf numFmtId="0" fontId="0" fillId="34" borderId="0" xfId="0" applyFill="1"/>
    <xf numFmtId="0" fontId="19" fillId="0" borderId="19" xfId="0" applyFont="1" applyBorder="1" applyAlignment="1">
      <alignment wrapText="1"/>
    </xf>
    <xf numFmtId="0" fontId="19" fillId="0" borderId="20" xfId="0" applyFont="1" applyBorder="1" applyAlignment="1">
      <alignment wrapText="1"/>
    </xf>
    <xf numFmtId="0" fontId="19" fillId="33" borderId="19" xfId="0" applyFont="1" applyFill="1" applyBorder="1" applyAlignment="1">
      <alignment wrapText="1"/>
    </xf>
    <xf numFmtId="0" fontId="19" fillId="33" borderId="20" xfId="0" applyFont="1" applyFill="1" applyBorder="1" applyAlignment="1">
      <alignment wrapText="1"/>
    </xf>
    <xf numFmtId="0" fontId="0" fillId="33" borderId="0" xfId="0" applyFill="1" applyAlignment="1">
      <alignment horizontal="right" wrapText="1"/>
    </xf>
    <xf numFmtId="0" fontId="0" fillId="33" borderId="0" xfId="0" applyFill="1" applyAlignment="1">
      <alignment horizontal="center" wrapText="1"/>
    </xf>
    <xf numFmtId="0" fontId="16" fillId="33" borderId="0" xfId="0" applyFont="1" applyFill="1" applyAlignment="1">
      <alignment wrapText="1"/>
    </xf>
    <xf numFmtId="0" fontId="16" fillId="33" borderId="0" xfId="0" applyFont="1" applyFill="1" applyAlignment="1">
      <alignment horizontal="right" wrapText="1"/>
    </xf>
    <xf numFmtId="0" fontId="16" fillId="33" borderId="0" xfId="0" applyFont="1" applyFill="1" applyAlignment="1">
      <alignment horizontal="center" wrapText="1"/>
    </xf>
    <xf numFmtId="0" fontId="0" fillId="33" borderId="16" xfId="0" applyFill="1" applyBorder="1" applyAlignment="1">
      <alignment wrapText="1"/>
    </xf>
    <xf numFmtId="0" fontId="16" fillId="33" borderId="11" xfId="0" applyFont="1" applyFill="1" applyBorder="1" applyAlignment="1">
      <alignment wrapText="1"/>
    </xf>
    <xf numFmtId="0" fontId="16" fillId="33" borderId="17" xfId="0" applyFont="1" applyFill="1" applyBorder="1" applyAlignment="1">
      <alignment wrapText="1"/>
    </xf>
    <xf numFmtId="0" fontId="16" fillId="33" borderId="12" xfId="0" applyFont="1" applyFill="1" applyBorder="1" applyAlignment="1">
      <alignment wrapText="1"/>
    </xf>
    <xf numFmtId="0" fontId="16" fillId="33" borderId="13" xfId="0" applyFont="1" applyFill="1" applyBorder="1" applyAlignment="1">
      <alignment horizontal="center" wrapText="1"/>
    </xf>
    <xf numFmtId="0" fontId="16" fillId="33" borderId="14" xfId="0" applyFont="1" applyFill="1" applyBorder="1" applyAlignment="1">
      <alignment horizontal="center" wrapText="1"/>
    </xf>
    <xf numFmtId="0" fontId="0" fillId="33" borderId="0" xfId="0" applyFill="1" applyAlignment="1">
      <alignment wrapText="1"/>
    </xf>
    <xf numFmtId="0" fontId="0" fillId="0" borderId="0" xfId="0" applyAlignment="1">
      <alignment wrapText="1"/>
    </xf>
    <xf numFmtId="0" fontId="16" fillId="33" borderId="15" xfId="0" applyFont="1" applyFill="1" applyBorder="1" applyAlignment="1">
      <alignment horizontal="center" wrapText="1"/>
    </xf>
    <xf numFmtId="0" fontId="0" fillId="33" borderId="11" xfId="0" applyFill="1" applyBorder="1" applyAlignment="1">
      <alignment horizontal="center" wrapText="1"/>
    </xf>
    <xf numFmtId="0" fontId="0" fillId="33" borderId="12" xfId="0" applyFill="1" applyBorder="1" applyAlignment="1">
      <alignment horizontal="center" wrapText="1"/>
    </xf>
    <xf numFmtId="0" fontId="19" fillId="34" borderId="19" xfId="0" applyFont="1" applyFill="1" applyBorder="1" applyAlignment="1">
      <alignment wrapText="1"/>
    </xf>
    <xf numFmtId="0" fontId="19" fillId="34" borderId="20" xfId="0" applyFont="1" applyFill="1" applyBorder="1" applyAlignment="1">
      <alignment wrapText="1"/>
    </xf>
    <xf numFmtId="0" fontId="16" fillId="34" borderId="10" xfId="0" applyFont="1" applyFill="1" applyBorder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colors>
    <mruColors>
      <color rgb="FFFF99FF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http://app/pims/Reports/ASheet/logo.jp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2</xdr:row>
      <xdr:rowOff>66675</xdr:rowOff>
    </xdr:to>
    <xdr:pic>
      <xdr:nvPicPr>
        <xdr:cNvPr id="2049" name="Picture 1" descr="http://app/pims/Reports/ASheet/logo.jpg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0" y="0"/>
          <a:ext cx="571500" cy="5715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6"/>
  <sheetViews>
    <sheetView showGridLines="0" tabSelected="1" zoomScale="120" zoomScaleNormal="120" workbookViewId="0">
      <selection activeCell="N47" sqref="N47"/>
    </sheetView>
  </sheetViews>
  <sheetFormatPr defaultRowHeight="15" x14ac:dyDescent="0.25"/>
  <cols>
    <col min="1" max="1" width="5.140625" bestFit="1" customWidth="1"/>
    <col min="2" max="2" width="16.28515625" customWidth="1"/>
    <col min="3" max="3" width="30.28515625" customWidth="1"/>
    <col min="4" max="4" width="3.7109375" customWidth="1"/>
    <col min="5" max="9" width="4.7109375" customWidth="1"/>
    <col min="10" max="10" width="5.7109375" customWidth="1"/>
    <col min="11" max="13" width="4.7109375" customWidth="1"/>
    <col min="14" max="20" width="5.7109375" customWidth="1"/>
    <col min="21" max="21" width="6.42578125" bestFit="1" customWidth="1"/>
  </cols>
  <sheetData>
    <row r="1" spans="1:22" ht="22.5" customHeight="1" x14ac:dyDescent="0.25">
      <c r="A1" s="23"/>
      <c r="B1" s="23"/>
      <c r="C1" s="24" t="s">
        <v>0</v>
      </c>
      <c r="D1" s="24"/>
      <c r="E1" s="24"/>
      <c r="F1" s="24"/>
      <c r="G1" s="24"/>
      <c r="H1" s="24"/>
      <c r="I1" s="24"/>
      <c r="J1" s="24"/>
      <c r="K1" s="24"/>
      <c r="L1" s="24"/>
      <c r="M1" s="24"/>
      <c r="N1" s="26" t="s">
        <v>1</v>
      </c>
      <c r="O1" s="26"/>
      <c r="P1" s="26"/>
      <c r="Q1" s="26"/>
      <c r="R1" s="26"/>
      <c r="S1" s="26"/>
      <c r="T1" s="26"/>
      <c r="U1" s="26"/>
      <c r="V1" s="1"/>
    </row>
    <row r="2" spans="1:22" ht="17.25" customHeight="1" x14ac:dyDescent="0.25">
      <c r="A2" s="23"/>
      <c r="B2" s="23"/>
      <c r="C2" s="27" t="s">
        <v>2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6" t="s">
        <v>75</v>
      </c>
      <c r="O2" s="26"/>
      <c r="P2" s="26"/>
      <c r="Q2" s="26"/>
      <c r="R2" s="26"/>
      <c r="S2" s="26"/>
      <c r="T2" s="26"/>
      <c r="U2" s="26"/>
      <c r="V2" s="1"/>
    </row>
    <row r="3" spans="1:22" ht="19.5" customHeight="1" x14ac:dyDescent="0.25">
      <c r="A3" s="23"/>
      <c r="B3" s="23"/>
      <c r="C3" s="27" t="s">
        <v>3</v>
      </c>
      <c r="D3" s="27"/>
      <c r="E3" s="27"/>
      <c r="F3" s="27"/>
      <c r="G3" s="27"/>
      <c r="H3" s="27"/>
      <c r="I3" s="27"/>
      <c r="J3" s="27"/>
      <c r="K3" s="27"/>
      <c r="L3" s="27"/>
      <c r="M3" s="27"/>
      <c r="N3" s="26" t="s">
        <v>25</v>
      </c>
      <c r="O3" s="26"/>
      <c r="P3" s="26"/>
      <c r="Q3" s="26"/>
      <c r="R3" s="26"/>
      <c r="S3" s="26"/>
      <c r="T3" s="26"/>
      <c r="U3" s="26"/>
      <c r="V3" s="1"/>
    </row>
    <row r="4" spans="1:22" ht="24.75" customHeight="1" x14ac:dyDescent="0.25">
      <c r="A4" s="23"/>
      <c r="B4" s="23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3"/>
      <c r="O4" s="23"/>
      <c r="P4" s="23"/>
      <c r="Q4" s="23"/>
      <c r="R4" s="23"/>
      <c r="S4" s="23"/>
      <c r="T4" s="23"/>
      <c r="U4" s="23"/>
      <c r="V4" s="1"/>
    </row>
    <row r="5" spans="1:22" x14ac:dyDescent="0.25">
      <c r="A5" s="25" t="s">
        <v>73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6" t="s">
        <v>74</v>
      </c>
      <c r="T5" s="26"/>
      <c r="U5" s="26"/>
      <c r="V5" s="1"/>
    </row>
    <row r="6" spans="1:22" x14ac:dyDescent="0.25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23"/>
      <c r="T6" s="23"/>
      <c r="U6" s="23"/>
      <c r="V6" s="1"/>
    </row>
    <row r="7" spans="1:22" x14ac:dyDescent="0.25">
      <c r="A7" s="25" t="s">
        <v>23</v>
      </c>
      <c r="B7" s="25"/>
      <c r="C7" s="25"/>
      <c r="D7" s="25"/>
      <c r="E7" s="25"/>
      <c r="F7" s="25"/>
      <c r="G7" s="25"/>
      <c r="H7" s="25"/>
      <c r="I7" s="25"/>
      <c r="J7" s="25"/>
      <c r="K7" s="25" t="s">
        <v>29</v>
      </c>
      <c r="L7" s="25"/>
      <c r="M7" s="25"/>
      <c r="N7" s="25"/>
      <c r="O7" s="34"/>
      <c r="P7" s="34"/>
      <c r="Q7" s="25" t="s">
        <v>24</v>
      </c>
      <c r="R7" s="25"/>
      <c r="S7" s="25"/>
      <c r="T7" s="25"/>
      <c r="U7" s="25"/>
      <c r="V7" s="1"/>
    </row>
    <row r="8" spans="1:22" x14ac:dyDescent="0.25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1"/>
    </row>
    <row r="9" spans="1:22" ht="36.75" customHeight="1" x14ac:dyDescent="0.25">
      <c r="A9" s="29" t="s">
        <v>4</v>
      </c>
      <c r="B9" s="29" t="s">
        <v>5</v>
      </c>
      <c r="C9" s="29" t="s">
        <v>6</v>
      </c>
      <c r="D9" s="32" t="s">
        <v>16</v>
      </c>
      <c r="E9" s="33"/>
      <c r="F9" s="33"/>
      <c r="G9" s="33"/>
      <c r="H9" s="33"/>
      <c r="I9" s="36"/>
      <c r="J9" s="2" t="s">
        <v>7</v>
      </c>
      <c r="K9" s="32" t="s">
        <v>8</v>
      </c>
      <c r="L9" s="33"/>
      <c r="M9" s="33"/>
      <c r="N9" s="2" t="s">
        <v>7</v>
      </c>
      <c r="O9" s="2" t="s">
        <v>9</v>
      </c>
      <c r="P9" s="2" t="s">
        <v>10</v>
      </c>
      <c r="Q9" s="2" t="s">
        <v>11</v>
      </c>
      <c r="R9" s="3" t="s">
        <v>12</v>
      </c>
      <c r="S9" s="2" t="s">
        <v>13</v>
      </c>
      <c r="T9" s="2" t="s">
        <v>14</v>
      </c>
      <c r="U9" s="29" t="s">
        <v>15</v>
      </c>
      <c r="V9" s="1"/>
    </row>
    <row r="10" spans="1:22" ht="15" customHeight="1" x14ac:dyDescent="0.25">
      <c r="A10" s="30"/>
      <c r="B10" s="30"/>
      <c r="C10" s="30"/>
      <c r="D10" s="37"/>
      <c r="E10" s="4" t="s">
        <v>18</v>
      </c>
      <c r="F10" s="4" t="s">
        <v>19</v>
      </c>
      <c r="G10" s="4" t="s">
        <v>20</v>
      </c>
      <c r="H10" s="4" t="s">
        <v>21</v>
      </c>
      <c r="I10" s="4" t="s">
        <v>22</v>
      </c>
      <c r="J10" s="4"/>
      <c r="K10" s="4" t="s">
        <v>26</v>
      </c>
      <c r="L10" s="4" t="s">
        <v>27</v>
      </c>
      <c r="M10" s="4" t="s">
        <v>28</v>
      </c>
      <c r="N10" s="4" t="s">
        <v>17</v>
      </c>
      <c r="O10" s="4"/>
      <c r="P10" s="4"/>
      <c r="Q10" s="4" t="s">
        <v>11</v>
      </c>
      <c r="R10" s="2"/>
      <c r="S10" s="2"/>
      <c r="T10" s="5"/>
      <c r="U10" s="30"/>
      <c r="V10" s="1"/>
    </row>
    <row r="11" spans="1:22" x14ac:dyDescent="0.25">
      <c r="A11" s="31"/>
      <c r="B11" s="31"/>
      <c r="C11" s="31"/>
      <c r="D11" s="38"/>
      <c r="E11" s="6">
        <v>30</v>
      </c>
      <c r="F11" s="6">
        <v>30</v>
      </c>
      <c r="G11" s="6">
        <v>30</v>
      </c>
      <c r="H11" s="6">
        <v>30</v>
      </c>
      <c r="I11" s="6">
        <v>30</v>
      </c>
      <c r="J11" s="4">
        <f>(SUM(E11:I11)/5)*(10/30)</f>
        <v>10</v>
      </c>
      <c r="K11" s="6">
        <v>10</v>
      </c>
      <c r="L11" s="6">
        <v>10</v>
      </c>
      <c r="M11" s="6">
        <v>10</v>
      </c>
      <c r="N11" s="4">
        <f t="shared" ref="N11:N52" si="0">SUM(K11:M11)/3</f>
        <v>10</v>
      </c>
      <c r="O11" s="4">
        <v>0</v>
      </c>
      <c r="P11" s="4">
        <v>0</v>
      </c>
      <c r="Q11" s="4">
        <v>30</v>
      </c>
      <c r="R11" s="2">
        <f t="shared" ref="R11:R52" si="1">J11+N11+O11++P11+Q11</f>
        <v>50</v>
      </c>
      <c r="S11" s="2">
        <v>50</v>
      </c>
      <c r="T11" s="5">
        <f>R11+S11</f>
        <v>100</v>
      </c>
      <c r="U11" s="31"/>
      <c r="V11" s="1"/>
    </row>
    <row r="12" spans="1:22" ht="15" customHeight="1" x14ac:dyDescent="0.25">
      <c r="A12" s="16">
        <v>1</v>
      </c>
      <c r="B12" s="16">
        <v>13018019003</v>
      </c>
      <c r="C12" s="39" t="s">
        <v>34</v>
      </c>
      <c r="D12" s="40"/>
      <c r="E12" s="15">
        <v>14</v>
      </c>
      <c r="F12" s="15" t="s">
        <v>17</v>
      </c>
      <c r="G12" s="15" t="s">
        <v>17</v>
      </c>
      <c r="H12" s="8"/>
      <c r="I12" s="8"/>
      <c r="J12" s="4">
        <f t="shared" ref="J12:J52" si="2">(SUM(E12:I12)/5)*(10/30)</f>
        <v>0.93333333333333324</v>
      </c>
      <c r="K12" s="17" t="s">
        <v>17</v>
      </c>
      <c r="L12" s="15" t="s">
        <v>17</v>
      </c>
      <c r="M12" s="8"/>
      <c r="N12" s="41">
        <f t="shared" si="0"/>
        <v>0</v>
      </c>
      <c r="O12" s="8"/>
      <c r="P12" s="8"/>
      <c r="Q12" s="15" t="s">
        <v>17</v>
      </c>
      <c r="R12" s="15" t="s">
        <v>17</v>
      </c>
      <c r="S12" s="8"/>
      <c r="T12" s="15" t="s">
        <v>17</v>
      </c>
      <c r="U12" s="5"/>
      <c r="V12" s="1"/>
    </row>
    <row r="13" spans="1:22" ht="15" customHeight="1" x14ac:dyDescent="0.25">
      <c r="A13" s="14">
        <v>2</v>
      </c>
      <c r="B13" s="14">
        <v>13018019009</v>
      </c>
      <c r="C13" s="19" t="s">
        <v>35</v>
      </c>
      <c r="D13" s="20"/>
      <c r="E13" s="8">
        <v>14</v>
      </c>
      <c r="F13" s="8">
        <v>25</v>
      </c>
      <c r="G13" s="8">
        <v>13</v>
      </c>
      <c r="H13" s="8"/>
      <c r="I13" s="8"/>
      <c r="J13" s="4">
        <f t="shared" si="2"/>
        <v>3.4666666666666668</v>
      </c>
      <c r="K13" s="8">
        <v>5</v>
      </c>
      <c r="L13" s="8">
        <v>10</v>
      </c>
      <c r="M13" s="8"/>
      <c r="N13" s="4">
        <f t="shared" si="0"/>
        <v>5</v>
      </c>
      <c r="O13" s="8"/>
      <c r="P13" s="8"/>
      <c r="Q13" s="8">
        <v>20</v>
      </c>
      <c r="R13" s="2">
        <f t="shared" si="1"/>
        <v>28.466666666666669</v>
      </c>
      <c r="S13" s="8"/>
      <c r="T13" s="5">
        <f t="shared" ref="T12:T52" si="3">R13+S13</f>
        <v>28.466666666666669</v>
      </c>
      <c r="U13" s="5"/>
      <c r="V13" s="1"/>
    </row>
    <row r="14" spans="1:22" ht="15" customHeight="1" x14ac:dyDescent="0.25">
      <c r="A14" s="14">
        <v>3</v>
      </c>
      <c r="B14" s="14">
        <v>13018019010</v>
      </c>
      <c r="C14" s="19" t="s">
        <v>36</v>
      </c>
      <c r="D14" s="20"/>
      <c r="E14" s="8">
        <v>11</v>
      </c>
      <c r="F14" s="8">
        <v>25</v>
      </c>
      <c r="G14" s="8">
        <v>3</v>
      </c>
      <c r="H14" s="8"/>
      <c r="I14" s="8"/>
      <c r="J14" s="4">
        <f t="shared" si="2"/>
        <v>2.5999999999999996</v>
      </c>
      <c r="K14" s="8">
        <v>8</v>
      </c>
      <c r="L14" s="10">
        <v>9</v>
      </c>
      <c r="M14" s="10"/>
      <c r="N14" s="4">
        <f t="shared" si="0"/>
        <v>5.666666666666667</v>
      </c>
      <c r="O14" s="8"/>
      <c r="P14" s="8"/>
      <c r="Q14" s="8">
        <v>15</v>
      </c>
      <c r="R14" s="2">
        <f t="shared" si="1"/>
        <v>23.266666666666666</v>
      </c>
      <c r="S14" s="8"/>
      <c r="T14" s="5">
        <f t="shared" si="3"/>
        <v>23.266666666666666</v>
      </c>
      <c r="U14" s="5"/>
      <c r="V14" s="1"/>
    </row>
    <row r="15" spans="1:22" ht="15" customHeight="1" x14ac:dyDescent="0.25">
      <c r="A15" s="14">
        <v>4</v>
      </c>
      <c r="B15" s="14">
        <v>13018019021</v>
      </c>
      <c r="C15" s="19" t="s">
        <v>37</v>
      </c>
      <c r="D15" s="20"/>
      <c r="E15" s="15" t="s">
        <v>17</v>
      </c>
      <c r="F15" s="8">
        <v>20</v>
      </c>
      <c r="G15" s="8">
        <v>9</v>
      </c>
      <c r="H15" s="8"/>
      <c r="I15" s="8"/>
      <c r="J15" s="4">
        <f t="shared" si="2"/>
        <v>1.9333333333333331</v>
      </c>
      <c r="K15" s="17" t="s">
        <v>17</v>
      </c>
      <c r="L15" s="9">
        <v>9</v>
      </c>
      <c r="M15" s="9"/>
      <c r="N15" s="4">
        <f t="shared" si="0"/>
        <v>3</v>
      </c>
      <c r="O15" s="8"/>
      <c r="P15" s="8"/>
      <c r="Q15" s="8">
        <v>16</v>
      </c>
      <c r="R15" s="2">
        <f t="shared" si="1"/>
        <v>20.933333333333334</v>
      </c>
      <c r="S15" s="8"/>
      <c r="T15" s="5">
        <f t="shared" si="3"/>
        <v>20.933333333333334</v>
      </c>
      <c r="U15" s="5"/>
      <c r="V15" s="1"/>
    </row>
    <row r="16" spans="1:22" ht="15" customHeight="1" x14ac:dyDescent="0.25">
      <c r="A16" s="14">
        <v>5</v>
      </c>
      <c r="B16" s="14">
        <v>13018019031</v>
      </c>
      <c r="C16" s="19" t="s">
        <v>38</v>
      </c>
      <c r="D16" s="20"/>
      <c r="E16" s="8">
        <v>9</v>
      </c>
      <c r="F16" s="8">
        <v>25</v>
      </c>
      <c r="G16" s="8">
        <v>4</v>
      </c>
      <c r="H16" s="8"/>
      <c r="I16" s="8"/>
      <c r="J16" s="4">
        <f t="shared" si="2"/>
        <v>2.5333333333333332</v>
      </c>
      <c r="K16" s="8">
        <v>8</v>
      </c>
      <c r="L16" s="8">
        <v>10</v>
      </c>
      <c r="M16" s="8"/>
      <c r="N16" s="4">
        <f t="shared" si="0"/>
        <v>6</v>
      </c>
      <c r="O16" s="8"/>
      <c r="P16" s="8"/>
      <c r="Q16" s="8">
        <v>15</v>
      </c>
      <c r="R16" s="2">
        <f t="shared" si="1"/>
        <v>23.533333333333331</v>
      </c>
      <c r="S16" s="8"/>
      <c r="T16" s="5">
        <f t="shared" si="3"/>
        <v>23.533333333333331</v>
      </c>
      <c r="U16" s="5"/>
      <c r="V16" s="1"/>
    </row>
    <row r="17" spans="1:22" ht="15" customHeight="1" x14ac:dyDescent="0.25">
      <c r="A17" s="14">
        <v>6</v>
      </c>
      <c r="B17" s="14">
        <v>13018019032</v>
      </c>
      <c r="C17" s="19" t="s">
        <v>39</v>
      </c>
      <c r="D17" s="20"/>
      <c r="E17" s="8">
        <v>1</v>
      </c>
      <c r="F17" s="8" t="s">
        <v>17</v>
      </c>
      <c r="G17" s="8">
        <v>5</v>
      </c>
      <c r="H17" s="8"/>
      <c r="I17" s="8"/>
      <c r="J17" s="4">
        <f t="shared" si="2"/>
        <v>0.39999999999999997</v>
      </c>
      <c r="K17" s="15" t="s">
        <v>17</v>
      </c>
      <c r="L17" s="8">
        <v>10</v>
      </c>
      <c r="M17" s="8"/>
      <c r="N17" s="4">
        <f t="shared" si="0"/>
        <v>3.3333333333333335</v>
      </c>
      <c r="O17" s="8"/>
      <c r="P17" s="8"/>
      <c r="Q17" s="8">
        <v>15</v>
      </c>
      <c r="R17" s="2">
        <f t="shared" si="1"/>
        <v>18.733333333333334</v>
      </c>
      <c r="S17" s="8"/>
      <c r="T17" s="5">
        <f t="shared" si="3"/>
        <v>18.733333333333334</v>
      </c>
      <c r="U17" s="5"/>
      <c r="V17" s="1"/>
    </row>
    <row r="18" spans="1:22" ht="15" customHeight="1" x14ac:dyDescent="0.25">
      <c r="A18" s="14">
        <v>7</v>
      </c>
      <c r="B18" s="14">
        <v>13018019039</v>
      </c>
      <c r="C18" s="19" t="s">
        <v>40</v>
      </c>
      <c r="D18" s="20"/>
      <c r="E18" s="8">
        <v>10</v>
      </c>
      <c r="F18" s="8">
        <v>25</v>
      </c>
      <c r="G18" s="8">
        <v>11</v>
      </c>
      <c r="H18" s="8"/>
      <c r="I18" s="8"/>
      <c r="J18" s="4">
        <f t="shared" si="2"/>
        <v>3.0666666666666664</v>
      </c>
      <c r="K18" s="15" t="s">
        <v>17</v>
      </c>
      <c r="L18" s="15" t="s">
        <v>17</v>
      </c>
      <c r="M18" s="8"/>
      <c r="N18" s="41">
        <f t="shared" si="0"/>
        <v>0</v>
      </c>
      <c r="O18" s="8"/>
      <c r="P18" s="8"/>
      <c r="Q18" s="8">
        <v>22</v>
      </c>
      <c r="R18" s="2">
        <f t="shared" si="1"/>
        <v>25.066666666666666</v>
      </c>
      <c r="S18" s="8"/>
      <c r="T18" s="5">
        <f t="shared" si="3"/>
        <v>25.066666666666666</v>
      </c>
      <c r="U18" s="5"/>
      <c r="V18" s="1"/>
    </row>
    <row r="19" spans="1:22" ht="15" customHeight="1" x14ac:dyDescent="0.25">
      <c r="A19" s="14">
        <v>8</v>
      </c>
      <c r="B19" s="14">
        <v>13018019041</v>
      </c>
      <c r="C19" s="19" t="s">
        <v>41</v>
      </c>
      <c r="D19" s="20"/>
      <c r="E19" s="15" t="s">
        <v>17</v>
      </c>
      <c r="F19" s="15" t="s">
        <v>17</v>
      </c>
      <c r="G19" s="15" t="s">
        <v>17</v>
      </c>
      <c r="H19" s="8"/>
      <c r="I19" s="8"/>
      <c r="J19" s="41">
        <f t="shared" si="2"/>
        <v>0</v>
      </c>
      <c r="K19" s="15" t="s">
        <v>17</v>
      </c>
      <c r="L19" s="15" t="s">
        <v>17</v>
      </c>
      <c r="M19" s="8"/>
      <c r="N19" s="41">
        <f t="shared" si="0"/>
        <v>0</v>
      </c>
      <c r="O19" s="8"/>
      <c r="P19" s="8"/>
      <c r="Q19" s="15" t="s">
        <v>17</v>
      </c>
      <c r="R19" s="15" t="s">
        <v>17</v>
      </c>
      <c r="S19" s="8"/>
      <c r="T19" s="15" t="s">
        <v>17</v>
      </c>
      <c r="U19" s="5"/>
      <c r="V19" s="1"/>
    </row>
    <row r="20" spans="1:22" ht="15" customHeight="1" x14ac:dyDescent="0.25">
      <c r="A20" s="14">
        <v>9</v>
      </c>
      <c r="B20" s="14">
        <v>13018019043</v>
      </c>
      <c r="C20" s="19" t="s">
        <v>42</v>
      </c>
      <c r="D20" s="20"/>
      <c r="E20" s="8">
        <v>30</v>
      </c>
      <c r="F20" s="8">
        <v>25</v>
      </c>
      <c r="G20" s="8">
        <v>27</v>
      </c>
      <c r="H20" s="8"/>
      <c r="I20" s="8"/>
      <c r="J20" s="4">
        <f t="shared" si="2"/>
        <v>5.4666666666666659</v>
      </c>
      <c r="K20" s="8">
        <v>10</v>
      </c>
      <c r="L20" s="8">
        <v>9</v>
      </c>
      <c r="M20" s="8"/>
      <c r="N20" s="4">
        <f t="shared" si="0"/>
        <v>6.333333333333333</v>
      </c>
      <c r="O20" s="8"/>
      <c r="P20" s="8"/>
      <c r="Q20" s="8">
        <v>24</v>
      </c>
      <c r="R20" s="2">
        <f t="shared" si="1"/>
        <v>35.799999999999997</v>
      </c>
      <c r="S20" s="8"/>
      <c r="T20" s="5">
        <f t="shared" si="3"/>
        <v>35.799999999999997</v>
      </c>
      <c r="U20" s="5"/>
      <c r="V20" s="1"/>
    </row>
    <row r="21" spans="1:22" ht="15" customHeight="1" x14ac:dyDescent="0.25">
      <c r="A21" s="14">
        <v>10</v>
      </c>
      <c r="B21" s="14">
        <v>13018019054</v>
      </c>
      <c r="C21" s="19" t="s">
        <v>43</v>
      </c>
      <c r="D21" s="20"/>
      <c r="E21" s="8">
        <v>12</v>
      </c>
      <c r="F21" s="8">
        <v>25</v>
      </c>
      <c r="G21" s="8">
        <v>3</v>
      </c>
      <c r="H21" s="8"/>
      <c r="I21" s="8"/>
      <c r="J21" s="4">
        <f t="shared" si="2"/>
        <v>2.6666666666666665</v>
      </c>
      <c r="K21" s="9">
        <v>8</v>
      </c>
      <c r="L21" s="9">
        <v>9</v>
      </c>
      <c r="M21" s="9"/>
      <c r="N21" s="4">
        <f t="shared" si="0"/>
        <v>5.666666666666667</v>
      </c>
      <c r="O21" s="8"/>
      <c r="P21" s="8"/>
      <c r="Q21" s="8">
        <v>13</v>
      </c>
      <c r="R21" s="2">
        <f t="shared" si="1"/>
        <v>21.333333333333336</v>
      </c>
      <c r="S21" s="8"/>
      <c r="T21" s="5">
        <f t="shared" si="3"/>
        <v>21.333333333333336</v>
      </c>
      <c r="U21" s="5"/>
      <c r="V21" s="1"/>
    </row>
    <row r="22" spans="1:22" ht="15" customHeight="1" x14ac:dyDescent="0.25">
      <c r="A22" s="14">
        <v>11</v>
      </c>
      <c r="B22" s="14">
        <v>13018019055</v>
      </c>
      <c r="C22" s="19" t="s">
        <v>44</v>
      </c>
      <c r="D22" s="20"/>
      <c r="E22" s="8">
        <v>0</v>
      </c>
      <c r="F22" s="8">
        <v>25</v>
      </c>
      <c r="G22" s="8">
        <v>7</v>
      </c>
      <c r="H22" s="8"/>
      <c r="I22" s="8"/>
      <c r="J22" s="4">
        <f t="shared" si="2"/>
        <v>2.1333333333333333</v>
      </c>
      <c r="K22" s="9">
        <v>5</v>
      </c>
      <c r="L22" s="9">
        <v>8</v>
      </c>
      <c r="M22" s="9"/>
      <c r="N22" s="4">
        <f t="shared" si="0"/>
        <v>4.333333333333333</v>
      </c>
      <c r="O22" s="8"/>
      <c r="P22" s="8"/>
      <c r="Q22" s="8">
        <v>16</v>
      </c>
      <c r="R22" s="2">
        <f t="shared" si="1"/>
        <v>22.466666666666669</v>
      </c>
      <c r="S22" s="8"/>
      <c r="T22" s="5">
        <f t="shared" si="3"/>
        <v>22.466666666666669</v>
      </c>
      <c r="U22" s="5"/>
      <c r="V22" s="1"/>
    </row>
    <row r="23" spans="1:22" ht="15" customHeight="1" x14ac:dyDescent="0.25">
      <c r="A23" s="14">
        <v>12</v>
      </c>
      <c r="B23" s="14">
        <v>13018019068</v>
      </c>
      <c r="C23" s="19" t="s">
        <v>45</v>
      </c>
      <c r="D23" s="20"/>
      <c r="E23" s="8">
        <v>10</v>
      </c>
      <c r="F23" s="8">
        <v>30</v>
      </c>
      <c r="G23" s="8">
        <v>10</v>
      </c>
      <c r="H23" s="8"/>
      <c r="I23" s="8"/>
      <c r="J23" s="4">
        <f t="shared" si="2"/>
        <v>3.333333333333333</v>
      </c>
      <c r="K23" s="8">
        <v>9</v>
      </c>
      <c r="L23" s="15" t="s">
        <v>17</v>
      </c>
      <c r="M23" s="8"/>
      <c r="N23" s="4">
        <f t="shared" si="0"/>
        <v>3</v>
      </c>
      <c r="O23" s="8"/>
      <c r="P23" s="8"/>
      <c r="Q23" s="8">
        <v>15</v>
      </c>
      <c r="R23" s="2">
        <f t="shared" si="1"/>
        <v>21.333333333333332</v>
      </c>
      <c r="S23" s="8"/>
      <c r="T23" s="5">
        <f t="shared" si="3"/>
        <v>21.333333333333332</v>
      </c>
      <c r="U23" s="5"/>
      <c r="V23" s="1"/>
    </row>
    <row r="24" spans="1:22" ht="15" customHeight="1" x14ac:dyDescent="0.25">
      <c r="A24" s="14">
        <v>13</v>
      </c>
      <c r="B24" s="14">
        <v>13018019073</v>
      </c>
      <c r="C24" s="19" t="s">
        <v>46</v>
      </c>
      <c r="D24" s="20"/>
      <c r="E24" s="8">
        <v>10</v>
      </c>
      <c r="F24" s="8">
        <v>30</v>
      </c>
      <c r="G24" s="8">
        <v>10</v>
      </c>
      <c r="H24" s="8"/>
      <c r="I24" s="8"/>
      <c r="J24" s="4">
        <f t="shared" si="2"/>
        <v>3.333333333333333</v>
      </c>
      <c r="K24" s="8">
        <v>10</v>
      </c>
      <c r="L24" s="8">
        <v>10</v>
      </c>
      <c r="M24" s="8"/>
      <c r="N24" s="4">
        <f t="shared" si="0"/>
        <v>6.666666666666667</v>
      </c>
      <c r="O24" s="8"/>
      <c r="P24" s="8"/>
      <c r="Q24" s="8">
        <v>22</v>
      </c>
      <c r="R24" s="2">
        <f t="shared" si="1"/>
        <v>32</v>
      </c>
      <c r="S24" s="8"/>
      <c r="T24" s="5">
        <f t="shared" si="3"/>
        <v>32</v>
      </c>
      <c r="U24" s="5"/>
      <c r="V24" s="1"/>
    </row>
    <row r="25" spans="1:22" ht="15" customHeight="1" x14ac:dyDescent="0.25">
      <c r="A25" s="14">
        <v>14</v>
      </c>
      <c r="B25" s="14">
        <v>13018019075</v>
      </c>
      <c r="C25" s="19" t="s">
        <v>47</v>
      </c>
      <c r="D25" s="20"/>
      <c r="E25" s="8">
        <v>10</v>
      </c>
      <c r="F25" s="8">
        <v>25</v>
      </c>
      <c r="G25" s="8">
        <v>11</v>
      </c>
      <c r="H25" s="8"/>
      <c r="I25" s="8"/>
      <c r="J25" s="4">
        <f t="shared" si="2"/>
        <v>3.0666666666666664</v>
      </c>
      <c r="K25" s="8">
        <v>9</v>
      </c>
      <c r="L25" s="8">
        <v>9</v>
      </c>
      <c r="M25" s="8"/>
      <c r="N25" s="4">
        <f t="shared" si="0"/>
        <v>6</v>
      </c>
      <c r="O25" s="8"/>
      <c r="P25" s="8"/>
      <c r="Q25" s="8">
        <v>19</v>
      </c>
      <c r="R25" s="2">
        <f t="shared" si="1"/>
        <v>28.066666666666666</v>
      </c>
      <c r="S25" s="8"/>
      <c r="T25" s="5">
        <f t="shared" si="3"/>
        <v>28.066666666666666</v>
      </c>
      <c r="U25" s="5"/>
      <c r="V25" s="1"/>
    </row>
    <row r="26" spans="1:22" ht="15" customHeight="1" x14ac:dyDescent="0.25">
      <c r="A26" s="14">
        <v>15</v>
      </c>
      <c r="B26" s="14">
        <v>13018019086</v>
      </c>
      <c r="C26" s="19" t="s">
        <v>48</v>
      </c>
      <c r="D26" s="20"/>
      <c r="E26" s="8">
        <v>23</v>
      </c>
      <c r="F26" s="8">
        <v>25</v>
      </c>
      <c r="G26" s="8">
        <v>16</v>
      </c>
      <c r="H26" s="8"/>
      <c r="I26" s="8"/>
      <c r="J26" s="4">
        <f t="shared" si="2"/>
        <v>4.2666666666666666</v>
      </c>
      <c r="K26" s="8">
        <v>10</v>
      </c>
      <c r="L26" s="8">
        <v>10</v>
      </c>
      <c r="M26" s="8"/>
      <c r="N26" s="4">
        <f t="shared" si="0"/>
        <v>6.666666666666667</v>
      </c>
      <c r="O26" s="8"/>
      <c r="P26" s="8"/>
      <c r="Q26" s="8">
        <v>19</v>
      </c>
      <c r="R26" s="2">
        <f t="shared" si="1"/>
        <v>29.933333333333334</v>
      </c>
      <c r="S26" s="8"/>
      <c r="T26" s="5">
        <f t="shared" si="3"/>
        <v>29.933333333333334</v>
      </c>
      <c r="U26" s="5"/>
      <c r="V26" s="1"/>
    </row>
    <row r="27" spans="1:22" ht="15" customHeight="1" x14ac:dyDescent="0.25">
      <c r="A27" s="14">
        <v>16</v>
      </c>
      <c r="B27" s="14">
        <v>13018019089</v>
      </c>
      <c r="C27" s="19" t="s">
        <v>49</v>
      </c>
      <c r="D27" s="20"/>
      <c r="E27" s="15" t="s">
        <v>17</v>
      </c>
      <c r="F27" s="15" t="s">
        <v>17</v>
      </c>
      <c r="G27" s="15" t="s">
        <v>17</v>
      </c>
      <c r="H27" s="8"/>
      <c r="I27" s="8"/>
      <c r="J27" s="41">
        <f t="shared" si="2"/>
        <v>0</v>
      </c>
      <c r="K27" s="15" t="s">
        <v>17</v>
      </c>
      <c r="L27" s="15" t="s">
        <v>17</v>
      </c>
      <c r="M27" s="8"/>
      <c r="N27" s="41">
        <f t="shared" si="0"/>
        <v>0</v>
      </c>
      <c r="O27" s="8"/>
      <c r="P27" s="8"/>
      <c r="Q27" s="15" t="s">
        <v>17</v>
      </c>
      <c r="R27" s="15" t="s">
        <v>17</v>
      </c>
      <c r="S27" s="8"/>
      <c r="T27" s="15" t="s">
        <v>17</v>
      </c>
      <c r="U27" s="5"/>
      <c r="V27" s="1"/>
    </row>
    <row r="28" spans="1:22" ht="15" customHeight="1" x14ac:dyDescent="0.25">
      <c r="A28" s="14">
        <v>17</v>
      </c>
      <c r="B28" s="14">
        <v>13018019090</v>
      </c>
      <c r="C28" s="19" t="s">
        <v>50</v>
      </c>
      <c r="D28" s="20"/>
      <c r="E28" s="8">
        <v>10</v>
      </c>
      <c r="F28" s="8">
        <v>30</v>
      </c>
      <c r="G28" s="8">
        <v>14</v>
      </c>
      <c r="H28" s="8"/>
      <c r="I28" s="8"/>
      <c r="J28" s="4">
        <f t="shared" si="2"/>
        <v>3.6</v>
      </c>
      <c r="K28" s="8">
        <v>10</v>
      </c>
      <c r="L28" s="8">
        <v>9</v>
      </c>
      <c r="M28" s="8"/>
      <c r="N28" s="4">
        <f t="shared" si="0"/>
        <v>6.333333333333333</v>
      </c>
      <c r="O28" s="8"/>
      <c r="P28" s="8"/>
      <c r="Q28" s="8">
        <v>22</v>
      </c>
      <c r="R28" s="2">
        <f t="shared" si="1"/>
        <v>31.933333333333334</v>
      </c>
      <c r="S28" s="8"/>
      <c r="T28" s="5">
        <f t="shared" si="3"/>
        <v>31.933333333333334</v>
      </c>
      <c r="U28" s="5"/>
      <c r="V28" s="1"/>
    </row>
    <row r="29" spans="1:22" ht="15" customHeight="1" x14ac:dyDescent="0.25">
      <c r="A29" s="14">
        <v>18</v>
      </c>
      <c r="B29" s="14">
        <v>13018019099</v>
      </c>
      <c r="C29" s="19" t="s">
        <v>51</v>
      </c>
      <c r="D29" s="20"/>
      <c r="E29" s="8">
        <v>11</v>
      </c>
      <c r="F29" s="8">
        <v>25</v>
      </c>
      <c r="G29" s="8">
        <v>15</v>
      </c>
      <c r="H29" s="8"/>
      <c r="I29" s="8"/>
      <c r="J29" s="4">
        <f t="shared" si="2"/>
        <v>3.3999999999999995</v>
      </c>
      <c r="K29" s="8">
        <v>9</v>
      </c>
      <c r="L29" s="8">
        <v>9</v>
      </c>
      <c r="M29" s="8"/>
      <c r="N29" s="4">
        <f t="shared" si="0"/>
        <v>6</v>
      </c>
      <c r="O29" s="8"/>
      <c r="P29" s="8"/>
      <c r="Q29" s="8">
        <v>20</v>
      </c>
      <c r="R29" s="2">
        <f t="shared" si="1"/>
        <v>29.4</v>
      </c>
      <c r="S29" s="8"/>
      <c r="T29" s="5">
        <f t="shared" si="3"/>
        <v>29.4</v>
      </c>
      <c r="U29" s="5"/>
      <c r="V29" s="1"/>
    </row>
    <row r="30" spans="1:22" ht="15" customHeight="1" x14ac:dyDescent="0.25">
      <c r="A30" s="14">
        <v>19</v>
      </c>
      <c r="B30" s="14">
        <v>13018019100</v>
      </c>
      <c r="C30" s="19" t="s">
        <v>52</v>
      </c>
      <c r="D30" s="20"/>
      <c r="E30" s="8">
        <v>13</v>
      </c>
      <c r="F30" s="8">
        <v>25</v>
      </c>
      <c r="G30" s="8">
        <v>12</v>
      </c>
      <c r="H30" s="8"/>
      <c r="I30" s="8"/>
      <c r="J30" s="4">
        <f t="shared" si="2"/>
        <v>3.333333333333333</v>
      </c>
      <c r="K30" s="8">
        <v>10</v>
      </c>
      <c r="L30" s="8">
        <v>10</v>
      </c>
      <c r="M30" s="8"/>
      <c r="N30" s="4">
        <f t="shared" si="0"/>
        <v>6.666666666666667</v>
      </c>
      <c r="O30" s="8"/>
      <c r="P30" s="8"/>
      <c r="Q30" s="8">
        <v>23.5</v>
      </c>
      <c r="R30" s="2">
        <f t="shared" si="1"/>
        <v>33.5</v>
      </c>
      <c r="S30" s="8"/>
      <c r="T30" s="5">
        <f t="shared" si="3"/>
        <v>33.5</v>
      </c>
      <c r="U30" s="5"/>
      <c r="V30" s="1"/>
    </row>
    <row r="31" spans="1:22" ht="15" customHeight="1" x14ac:dyDescent="0.25">
      <c r="A31" s="14">
        <v>20</v>
      </c>
      <c r="B31" s="14">
        <v>13018019103</v>
      </c>
      <c r="C31" s="19" t="s">
        <v>53</v>
      </c>
      <c r="D31" s="20"/>
      <c r="E31" s="8">
        <v>9</v>
      </c>
      <c r="F31" s="8">
        <v>30</v>
      </c>
      <c r="G31" s="8">
        <v>8</v>
      </c>
      <c r="H31" s="8"/>
      <c r="I31" s="8"/>
      <c r="J31" s="4">
        <f t="shared" si="2"/>
        <v>3.1333333333333333</v>
      </c>
      <c r="K31" s="8">
        <v>8</v>
      </c>
      <c r="L31" s="8">
        <v>9</v>
      </c>
      <c r="M31" s="8"/>
      <c r="N31" s="4">
        <f t="shared" si="0"/>
        <v>5.666666666666667</v>
      </c>
      <c r="O31" s="8"/>
      <c r="P31" s="8"/>
      <c r="Q31" s="8">
        <v>18</v>
      </c>
      <c r="R31" s="2">
        <f t="shared" si="1"/>
        <v>26.8</v>
      </c>
      <c r="S31" s="8"/>
      <c r="T31" s="5">
        <f t="shared" si="3"/>
        <v>26.8</v>
      </c>
      <c r="U31" s="5"/>
      <c r="V31" s="1"/>
    </row>
    <row r="32" spans="1:22" ht="15" customHeight="1" x14ac:dyDescent="0.25">
      <c r="A32" s="14">
        <v>21</v>
      </c>
      <c r="B32" s="14">
        <v>13018019110</v>
      </c>
      <c r="C32" s="19" t="s">
        <v>54</v>
      </c>
      <c r="D32" s="20"/>
      <c r="E32" s="8">
        <v>20</v>
      </c>
      <c r="F32" s="8">
        <v>30</v>
      </c>
      <c r="G32" s="8">
        <v>25.5</v>
      </c>
      <c r="H32" s="8"/>
      <c r="I32" s="8"/>
      <c r="J32" s="4">
        <f t="shared" si="2"/>
        <v>5.0333333333333332</v>
      </c>
      <c r="K32" s="8">
        <v>10</v>
      </c>
      <c r="L32" s="8">
        <v>10</v>
      </c>
      <c r="M32" s="8"/>
      <c r="N32" s="4">
        <f t="shared" si="0"/>
        <v>6.666666666666667</v>
      </c>
      <c r="O32" s="8"/>
      <c r="P32" s="8"/>
      <c r="Q32" s="8">
        <v>27</v>
      </c>
      <c r="R32" s="2">
        <f t="shared" si="1"/>
        <v>38.700000000000003</v>
      </c>
      <c r="S32" s="8"/>
      <c r="T32" s="5">
        <f t="shared" si="3"/>
        <v>38.700000000000003</v>
      </c>
      <c r="U32" s="5"/>
      <c r="V32" s="1"/>
    </row>
    <row r="33" spans="1:22" ht="15" customHeight="1" x14ac:dyDescent="0.25">
      <c r="A33" s="14">
        <v>22</v>
      </c>
      <c r="B33" s="14">
        <v>13018019113</v>
      </c>
      <c r="C33" s="19" t="s">
        <v>55</v>
      </c>
      <c r="D33" s="20"/>
      <c r="E33" s="8">
        <v>4</v>
      </c>
      <c r="F33" s="8">
        <v>20</v>
      </c>
      <c r="G33" s="8">
        <v>1</v>
      </c>
      <c r="H33" s="8"/>
      <c r="I33" s="8"/>
      <c r="J33" s="4">
        <f t="shared" si="2"/>
        <v>1.6666666666666665</v>
      </c>
      <c r="K33" s="10">
        <v>5</v>
      </c>
      <c r="L33" s="8">
        <v>9</v>
      </c>
      <c r="M33" s="8"/>
      <c r="N33" s="4">
        <f t="shared" si="0"/>
        <v>4.666666666666667</v>
      </c>
      <c r="O33" s="8"/>
      <c r="P33" s="8"/>
      <c r="Q33" s="8">
        <v>15</v>
      </c>
      <c r="R33" s="2">
        <f t="shared" si="1"/>
        <v>21.333333333333336</v>
      </c>
      <c r="S33" s="8"/>
      <c r="T33" s="5">
        <f t="shared" si="3"/>
        <v>21.333333333333336</v>
      </c>
      <c r="U33" s="5"/>
      <c r="V33" s="1"/>
    </row>
    <row r="34" spans="1:22" ht="15" customHeight="1" x14ac:dyDescent="0.25">
      <c r="A34" s="14">
        <v>23</v>
      </c>
      <c r="B34" s="14">
        <v>13018019116</v>
      </c>
      <c r="C34" s="19" t="s">
        <v>56</v>
      </c>
      <c r="D34" s="20"/>
      <c r="E34" s="8">
        <v>4</v>
      </c>
      <c r="F34" s="8">
        <v>20</v>
      </c>
      <c r="G34" s="8">
        <v>8</v>
      </c>
      <c r="H34" s="8"/>
      <c r="I34" s="8"/>
      <c r="J34" s="4">
        <f t="shared" si="2"/>
        <v>2.1333333333333333</v>
      </c>
      <c r="K34" s="8">
        <v>8</v>
      </c>
      <c r="L34" s="8">
        <v>5</v>
      </c>
      <c r="M34" s="8"/>
      <c r="N34" s="4">
        <f t="shared" si="0"/>
        <v>4.333333333333333</v>
      </c>
      <c r="O34" s="8"/>
      <c r="P34" s="8"/>
      <c r="Q34" s="8">
        <v>15</v>
      </c>
      <c r="R34" s="2">
        <f t="shared" si="1"/>
        <v>21.466666666666669</v>
      </c>
      <c r="S34" s="8"/>
      <c r="T34" s="5">
        <f t="shared" si="3"/>
        <v>21.466666666666669</v>
      </c>
      <c r="U34" s="5"/>
      <c r="V34" s="1"/>
    </row>
    <row r="35" spans="1:22" ht="15" customHeight="1" x14ac:dyDescent="0.25">
      <c r="A35" s="14">
        <v>24</v>
      </c>
      <c r="B35" s="14">
        <v>13018019117</v>
      </c>
      <c r="C35" s="19" t="s">
        <v>57</v>
      </c>
      <c r="D35" s="20"/>
      <c r="E35" s="8">
        <v>8</v>
      </c>
      <c r="F35" s="8">
        <v>25</v>
      </c>
      <c r="G35" s="8">
        <v>3</v>
      </c>
      <c r="H35" s="8"/>
      <c r="I35" s="8"/>
      <c r="J35" s="4">
        <f t="shared" si="2"/>
        <v>2.4</v>
      </c>
      <c r="K35" s="8">
        <v>5</v>
      </c>
      <c r="L35" s="8">
        <v>9</v>
      </c>
      <c r="M35" s="8"/>
      <c r="N35" s="4">
        <f t="shared" si="0"/>
        <v>4.666666666666667</v>
      </c>
      <c r="O35" s="8"/>
      <c r="P35" s="8"/>
      <c r="Q35" s="8">
        <v>15</v>
      </c>
      <c r="R35" s="2">
        <f t="shared" si="1"/>
        <v>22.066666666666666</v>
      </c>
      <c r="S35" s="8"/>
      <c r="T35" s="5">
        <f t="shared" si="3"/>
        <v>22.066666666666666</v>
      </c>
      <c r="U35" s="5"/>
      <c r="V35" s="1"/>
    </row>
    <row r="36" spans="1:22" ht="15" customHeight="1" x14ac:dyDescent="0.25">
      <c r="A36" s="14">
        <v>25</v>
      </c>
      <c r="B36" s="14">
        <v>13018019119</v>
      </c>
      <c r="C36" s="19" t="s">
        <v>58</v>
      </c>
      <c r="D36" s="20"/>
      <c r="E36" s="8">
        <v>3</v>
      </c>
      <c r="F36" s="8">
        <v>20</v>
      </c>
      <c r="G36" s="8">
        <v>3</v>
      </c>
      <c r="H36" s="8"/>
      <c r="I36" s="8"/>
      <c r="J36" s="4">
        <f t="shared" si="2"/>
        <v>1.7333333333333334</v>
      </c>
      <c r="K36" s="8">
        <v>7</v>
      </c>
      <c r="L36" s="8">
        <v>8</v>
      </c>
      <c r="M36" s="8"/>
      <c r="N36" s="4">
        <f t="shared" si="0"/>
        <v>5</v>
      </c>
      <c r="O36" s="8"/>
      <c r="P36" s="8"/>
      <c r="Q36" s="8">
        <v>15</v>
      </c>
      <c r="R36" s="2">
        <f t="shared" si="1"/>
        <v>21.733333333333334</v>
      </c>
      <c r="S36" s="8"/>
      <c r="T36" s="5">
        <f t="shared" si="3"/>
        <v>21.733333333333334</v>
      </c>
      <c r="U36" s="5"/>
      <c r="V36" s="1"/>
    </row>
    <row r="37" spans="1:22" ht="15" customHeight="1" x14ac:dyDescent="0.25">
      <c r="A37" s="7">
        <v>26</v>
      </c>
      <c r="B37" s="7">
        <v>13018019122</v>
      </c>
      <c r="C37" s="21" t="s">
        <v>59</v>
      </c>
      <c r="D37" s="22"/>
      <c r="E37" s="15" t="s">
        <v>17</v>
      </c>
      <c r="F37" s="8">
        <v>25</v>
      </c>
      <c r="G37" s="8">
        <v>3</v>
      </c>
      <c r="H37" s="8"/>
      <c r="I37" s="8"/>
      <c r="J37" s="4">
        <f t="shared" si="2"/>
        <v>1.8666666666666665</v>
      </c>
      <c r="K37" s="15" t="s">
        <v>17</v>
      </c>
      <c r="L37" s="15" t="s">
        <v>17</v>
      </c>
      <c r="M37" s="9"/>
      <c r="N37" s="41">
        <f t="shared" si="0"/>
        <v>0</v>
      </c>
      <c r="O37" s="8"/>
      <c r="P37" s="8"/>
      <c r="Q37" s="8">
        <v>14</v>
      </c>
      <c r="R37" s="2">
        <f t="shared" si="1"/>
        <v>15.866666666666667</v>
      </c>
      <c r="S37" s="8"/>
      <c r="T37" s="5">
        <f t="shared" si="3"/>
        <v>15.866666666666667</v>
      </c>
      <c r="U37" s="5"/>
      <c r="V37" s="1"/>
    </row>
    <row r="38" spans="1:22" ht="15" customHeight="1" x14ac:dyDescent="0.25">
      <c r="A38" s="14">
        <v>27</v>
      </c>
      <c r="B38" s="14">
        <v>13018019133</v>
      </c>
      <c r="C38" s="19" t="s">
        <v>60</v>
      </c>
      <c r="D38" s="20"/>
      <c r="E38" s="8">
        <v>7</v>
      </c>
      <c r="F38" s="8">
        <v>20</v>
      </c>
      <c r="G38" s="8">
        <v>10</v>
      </c>
      <c r="H38" s="8"/>
      <c r="I38" s="8"/>
      <c r="J38" s="4">
        <f t="shared" si="2"/>
        <v>2.4666666666666668</v>
      </c>
      <c r="K38" s="8">
        <v>8</v>
      </c>
      <c r="L38" s="8">
        <v>10</v>
      </c>
      <c r="M38" s="8"/>
      <c r="N38" s="4">
        <f t="shared" si="0"/>
        <v>6</v>
      </c>
      <c r="O38" s="8"/>
      <c r="P38" s="8"/>
      <c r="Q38" s="8">
        <v>21</v>
      </c>
      <c r="R38" s="2">
        <f t="shared" si="1"/>
        <v>29.466666666666669</v>
      </c>
      <c r="S38" s="8"/>
      <c r="T38" s="5">
        <f t="shared" si="3"/>
        <v>29.466666666666669</v>
      </c>
      <c r="U38" s="5"/>
      <c r="V38" s="1"/>
    </row>
    <row r="39" spans="1:22" ht="15" customHeight="1" x14ac:dyDescent="0.25">
      <c r="A39" s="14">
        <v>28</v>
      </c>
      <c r="B39" s="14">
        <v>13018019147</v>
      </c>
      <c r="C39" s="19" t="s">
        <v>61</v>
      </c>
      <c r="D39" s="20"/>
      <c r="E39" s="8">
        <v>0</v>
      </c>
      <c r="F39" s="8">
        <v>25</v>
      </c>
      <c r="G39" s="8">
        <v>10</v>
      </c>
      <c r="H39" s="8"/>
      <c r="I39" s="8"/>
      <c r="J39" s="4">
        <f t="shared" si="2"/>
        <v>2.333333333333333</v>
      </c>
      <c r="K39" s="17" t="s">
        <v>17</v>
      </c>
      <c r="L39" s="9">
        <v>9</v>
      </c>
      <c r="M39" s="9"/>
      <c r="N39" s="4">
        <f t="shared" si="0"/>
        <v>3</v>
      </c>
      <c r="O39" s="8"/>
      <c r="P39" s="8"/>
      <c r="Q39" s="8">
        <v>15</v>
      </c>
      <c r="R39" s="2">
        <f t="shared" si="1"/>
        <v>20.333333333333332</v>
      </c>
      <c r="S39" s="8"/>
      <c r="T39" s="5">
        <f t="shared" si="3"/>
        <v>20.333333333333332</v>
      </c>
      <c r="U39" s="5"/>
      <c r="V39" s="1"/>
    </row>
    <row r="40" spans="1:22" ht="15" customHeight="1" x14ac:dyDescent="0.25">
      <c r="A40" s="14">
        <v>29</v>
      </c>
      <c r="B40" s="14">
        <v>13018019149</v>
      </c>
      <c r="C40" s="19" t="s">
        <v>62</v>
      </c>
      <c r="D40" s="20"/>
      <c r="E40" s="8">
        <v>5</v>
      </c>
      <c r="F40" s="8">
        <v>20</v>
      </c>
      <c r="G40" s="8">
        <v>1</v>
      </c>
      <c r="H40" s="8"/>
      <c r="I40" s="8"/>
      <c r="J40" s="4">
        <f t="shared" si="2"/>
        <v>1.7333333333333334</v>
      </c>
      <c r="K40" s="8">
        <v>8</v>
      </c>
      <c r="L40" s="8">
        <v>9</v>
      </c>
      <c r="M40" s="8"/>
      <c r="N40" s="4">
        <f t="shared" si="0"/>
        <v>5.666666666666667</v>
      </c>
      <c r="O40" s="8"/>
      <c r="P40" s="8"/>
      <c r="Q40" s="8">
        <v>19</v>
      </c>
      <c r="R40" s="2">
        <f t="shared" si="1"/>
        <v>26.4</v>
      </c>
      <c r="S40" s="8"/>
      <c r="T40" s="5">
        <f t="shared" si="3"/>
        <v>26.4</v>
      </c>
      <c r="U40" s="5"/>
      <c r="V40" s="1"/>
    </row>
    <row r="41" spans="1:22" ht="15" customHeight="1" x14ac:dyDescent="0.25">
      <c r="A41" s="14">
        <v>30</v>
      </c>
      <c r="B41" s="14">
        <v>13018019161</v>
      </c>
      <c r="C41" s="19" t="s">
        <v>63</v>
      </c>
      <c r="D41" s="20"/>
      <c r="E41" s="8">
        <v>8</v>
      </c>
      <c r="F41" s="8">
        <v>25</v>
      </c>
      <c r="G41" s="8">
        <v>4</v>
      </c>
      <c r="H41" s="8"/>
      <c r="I41" s="8"/>
      <c r="J41" s="4">
        <f t="shared" si="2"/>
        <v>2.4666666666666668</v>
      </c>
      <c r="K41" s="8">
        <v>7</v>
      </c>
      <c r="L41" s="8">
        <v>9</v>
      </c>
      <c r="M41" s="8"/>
      <c r="N41" s="4">
        <f t="shared" si="0"/>
        <v>5.333333333333333</v>
      </c>
      <c r="O41" s="8"/>
      <c r="P41" s="8"/>
      <c r="Q41" s="8">
        <v>15</v>
      </c>
      <c r="R41" s="2">
        <f t="shared" si="1"/>
        <v>22.8</v>
      </c>
      <c r="S41" s="12"/>
      <c r="T41" s="5">
        <f t="shared" si="3"/>
        <v>22.8</v>
      </c>
      <c r="U41" s="12"/>
      <c r="V41" s="1"/>
    </row>
    <row r="42" spans="1:22" ht="15" customHeight="1" x14ac:dyDescent="0.25">
      <c r="A42" s="14">
        <v>31</v>
      </c>
      <c r="B42" s="14">
        <v>13018019164</v>
      </c>
      <c r="C42" s="19" t="s">
        <v>64</v>
      </c>
      <c r="D42" s="20"/>
      <c r="E42" s="8">
        <v>6</v>
      </c>
      <c r="F42" s="8">
        <v>20</v>
      </c>
      <c r="G42" s="8">
        <v>10</v>
      </c>
      <c r="H42" s="8"/>
      <c r="I42" s="8"/>
      <c r="J42" s="4">
        <f t="shared" si="2"/>
        <v>2.4</v>
      </c>
      <c r="K42" s="8">
        <v>8</v>
      </c>
      <c r="L42" s="8">
        <v>9</v>
      </c>
      <c r="M42" s="8"/>
      <c r="N42" s="4">
        <f t="shared" si="0"/>
        <v>5.666666666666667</v>
      </c>
      <c r="O42" s="8"/>
      <c r="P42" s="8"/>
      <c r="Q42" s="8">
        <v>20</v>
      </c>
      <c r="R42" s="2">
        <f t="shared" si="1"/>
        <v>28.066666666666666</v>
      </c>
      <c r="S42" s="8"/>
      <c r="T42" s="5">
        <f t="shared" si="3"/>
        <v>28.066666666666666</v>
      </c>
      <c r="U42" s="5"/>
      <c r="V42" s="1"/>
    </row>
    <row r="43" spans="1:22" ht="15" customHeight="1" x14ac:dyDescent="0.25">
      <c r="A43" s="14">
        <v>32</v>
      </c>
      <c r="B43" s="14">
        <v>13018019165</v>
      </c>
      <c r="C43" s="19" t="s">
        <v>65</v>
      </c>
      <c r="D43" s="20"/>
      <c r="E43" s="8">
        <v>18</v>
      </c>
      <c r="F43" s="8">
        <v>20</v>
      </c>
      <c r="G43" s="8">
        <v>28</v>
      </c>
      <c r="H43" s="8"/>
      <c r="I43" s="8"/>
      <c r="J43" s="4">
        <f t="shared" si="2"/>
        <v>4.3999999999999995</v>
      </c>
      <c r="K43" s="8">
        <v>10</v>
      </c>
      <c r="L43" s="9">
        <v>10</v>
      </c>
      <c r="M43" s="9"/>
      <c r="N43" s="4">
        <f t="shared" si="0"/>
        <v>6.666666666666667</v>
      </c>
      <c r="O43" s="8"/>
      <c r="P43" s="8"/>
      <c r="Q43" s="8">
        <v>20</v>
      </c>
      <c r="R43" s="2">
        <f t="shared" si="1"/>
        <v>31.066666666666666</v>
      </c>
      <c r="S43" s="12"/>
      <c r="T43" s="5">
        <f t="shared" si="3"/>
        <v>31.066666666666666</v>
      </c>
      <c r="U43" s="12"/>
      <c r="V43" s="1"/>
    </row>
    <row r="44" spans="1:22" ht="15" customHeight="1" x14ac:dyDescent="0.25">
      <c r="A44" s="14">
        <v>33</v>
      </c>
      <c r="B44" s="14">
        <v>13018019174</v>
      </c>
      <c r="C44" s="19" t="s">
        <v>66</v>
      </c>
      <c r="D44" s="20"/>
      <c r="E44" s="8">
        <v>18</v>
      </c>
      <c r="F44" s="8">
        <v>20</v>
      </c>
      <c r="G44" s="8">
        <v>7</v>
      </c>
      <c r="H44" s="8"/>
      <c r="I44" s="8"/>
      <c r="J44" s="4">
        <f t="shared" si="2"/>
        <v>3</v>
      </c>
      <c r="K44" s="8">
        <v>10</v>
      </c>
      <c r="L44" s="8">
        <v>10</v>
      </c>
      <c r="M44" s="8"/>
      <c r="N44" s="4">
        <f t="shared" si="0"/>
        <v>6.666666666666667</v>
      </c>
      <c r="O44" s="8"/>
      <c r="P44" s="8"/>
      <c r="Q44" s="8">
        <v>15</v>
      </c>
      <c r="R44" s="2">
        <f t="shared" si="1"/>
        <v>24.666666666666668</v>
      </c>
      <c r="S44" s="12"/>
      <c r="T44" s="5">
        <f t="shared" si="3"/>
        <v>24.666666666666668</v>
      </c>
      <c r="U44" s="12"/>
      <c r="V44" s="1"/>
    </row>
    <row r="45" spans="1:22" ht="15" customHeight="1" x14ac:dyDescent="0.25">
      <c r="A45" s="14">
        <v>34</v>
      </c>
      <c r="B45" s="14">
        <v>13018019175</v>
      </c>
      <c r="C45" s="19" t="s">
        <v>67</v>
      </c>
      <c r="D45" s="20"/>
      <c r="E45" s="8">
        <v>3</v>
      </c>
      <c r="F45" s="15" t="s">
        <v>17</v>
      </c>
      <c r="G45" s="15" t="s">
        <v>17</v>
      </c>
      <c r="H45" s="8"/>
      <c r="I45" s="8"/>
      <c r="J45" s="4">
        <f t="shared" si="2"/>
        <v>0.19999999999999998</v>
      </c>
      <c r="K45" s="8">
        <v>5</v>
      </c>
      <c r="L45" s="8">
        <v>10</v>
      </c>
      <c r="M45" s="8"/>
      <c r="N45" s="4">
        <f t="shared" si="0"/>
        <v>5</v>
      </c>
      <c r="O45" s="8"/>
      <c r="P45" s="8"/>
      <c r="Q45" s="8">
        <v>15</v>
      </c>
      <c r="R45" s="2">
        <f t="shared" si="1"/>
        <v>20.2</v>
      </c>
      <c r="S45" s="12"/>
      <c r="T45" s="5">
        <f t="shared" si="3"/>
        <v>20.2</v>
      </c>
      <c r="U45" s="12"/>
      <c r="V45" s="1"/>
    </row>
    <row r="46" spans="1:22" ht="15" customHeight="1" x14ac:dyDescent="0.25">
      <c r="A46" s="14">
        <v>35</v>
      </c>
      <c r="B46" s="14">
        <v>13018019183</v>
      </c>
      <c r="C46" s="19" t="s">
        <v>68</v>
      </c>
      <c r="D46" s="20"/>
      <c r="E46" s="8">
        <v>15</v>
      </c>
      <c r="F46" s="8">
        <v>25</v>
      </c>
      <c r="G46" s="8">
        <v>10</v>
      </c>
      <c r="H46" s="8"/>
      <c r="I46" s="8"/>
      <c r="J46" s="4">
        <f t="shared" si="2"/>
        <v>3.333333333333333</v>
      </c>
      <c r="K46" s="8">
        <v>8</v>
      </c>
      <c r="L46" s="8">
        <v>10</v>
      </c>
      <c r="M46" s="8"/>
      <c r="N46" s="4">
        <f t="shared" si="0"/>
        <v>6</v>
      </c>
      <c r="O46" s="8"/>
      <c r="P46" s="8"/>
      <c r="Q46" s="8">
        <v>24</v>
      </c>
      <c r="R46" s="2">
        <f t="shared" si="1"/>
        <v>33.333333333333329</v>
      </c>
      <c r="S46" s="8"/>
      <c r="T46" s="5">
        <f t="shared" si="3"/>
        <v>33.333333333333329</v>
      </c>
      <c r="U46" s="5"/>
      <c r="V46" s="1"/>
    </row>
    <row r="47" spans="1:22" ht="15" customHeight="1" x14ac:dyDescent="0.25">
      <c r="A47" s="14">
        <v>36</v>
      </c>
      <c r="B47" s="14">
        <v>13018019184</v>
      </c>
      <c r="C47" s="19" t="s">
        <v>69</v>
      </c>
      <c r="D47" s="20"/>
      <c r="E47" s="15" t="s">
        <v>17</v>
      </c>
      <c r="F47" s="15" t="s">
        <v>17</v>
      </c>
      <c r="G47" s="15" t="s">
        <v>17</v>
      </c>
      <c r="H47" s="8"/>
      <c r="I47" s="8"/>
      <c r="J47" s="41">
        <f t="shared" si="2"/>
        <v>0</v>
      </c>
      <c r="K47" s="17" t="s">
        <v>17</v>
      </c>
      <c r="L47" s="15" t="s">
        <v>17</v>
      </c>
      <c r="M47" s="9"/>
      <c r="N47" s="41">
        <f t="shared" si="0"/>
        <v>0</v>
      </c>
      <c r="O47" s="8"/>
      <c r="P47" s="8"/>
      <c r="Q47" s="15" t="s">
        <v>17</v>
      </c>
      <c r="R47" s="15" t="s">
        <v>17</v>
      </c>
      <c r="S47" s="12"/>
      <c r="T47" s="15" t="s">
        <v>17</v>
      </c>
      <c r="U47" s="12"/>
      <c r="V47" s="1"/>
    </row>
    <row r="48" spans="1:22" ht="15" customHeight="1" x14ac:dyDescent="0.25">
      <c r="A48" s="14">
        <v>37</v>
      </c>
      <c r="B48" s="14">
        <v>101519031</v>
      </c>
      <c r="C48" s="19" t="s">
        <v>70</v>
      </c>
      <c r="D48" s="20"/>
      <c r="E48" s="15" t="s">
        <v>17</v>
      </c>
      <c r="F48" s="8">
        <v>20</v>
      </c>
      <c r="G48" s="8">
        <v>8</v>
      </c>
      <c r="H48" s="8"/>
      <c r="I48" s="8"/>
      <c r="J48" s="4">
        <f t="shared" si="2"/>
        <v>1.8666666666666665</v>
      </c>
      <c r="K48" s="8">
        <v>9</v>
      </c>
      <c r="L48" s="8">
        <v>9</v>
      </c>
      <c r="M48" s="8"/>
      <c r="N48" s="4">
        <f t="shared" si="0"/>
        <v>6</v>
      </c>
      <c r="O48" s="8"/>
      <c r="P48" s="8"/>
      <c r="Q48" s="8">
        <v>15</v>
      </c>
      <c r="R48" s="2">
        <f t="shared" si="1"/>
        <v>22.866666666666667</v>
      </c>
      <c r="S48" s="12"/>
      <c r="T48" s="5">
        <f t="shared" si="3"/>
        <v>22.866666666666667</v>
      </c>
      <c r="U48" s="12"/>
      <c r="V48" s="1"/>
    </row>
    <row r="49" spans="1:24" ht="15" customHeight="1" x14ac:dyDescent="0.25">
      <c r="A49" s="14">
        <v>38</v>
      </c>
      <c r="B49" s="14">
        <v>101519040</v>
      </c>
      <c r="C49" s="19" t="s">
        <v>71</v>
      </c>
      <c r="D49" s="20"/>
      <c r="E49" s="15" t="s">
        <v>17</v>
      </c>
      <c r="F49" s="8">
        <v>20</v>
      </c>
      <c r="G49" s="8">
        <v>4</v>
      </c>
      <c r="H49" s="8"/>
      <c r="I49" s="8"/>
      <c r="J49" s="4">
        <f t="shared" si="2"/>
        <v>1.5999999999999999</v>
      </c>
      <c r="K49" s="11">
        <v>8</v>
      </c>
      <c r="L49" s="8">
        <v>9</v>
      </c>
      <c r="M49" s="8"/>
      <c r="N49" s="4">
        <f t="shared" si="0"/>
        <v>5.666666666666667</v>
      </c>
      <c r="O49" s="8"/>
      <c r="P49" s="8"/>
      <c r="Q49" s="8">
        <v>15</v>
      </c>
      <c r="R49" s="2">
        <f t="shared" si="1"/>
        <v>22.266666666666666</v>
      </c>
      <c r="S49" s="12"/>
      <c r="T49" s="5">
        <f t="shared" si="3"/>
        <v>22.266666666666666</v>
      </c>
      <c r="U49" s="12"/>
      <c r="V49" s="1"/>
    </row>
    <row r="50" spans="1:24" ht="15" customHeight="1" x14ac:dyDescent="0.25">
      <c r="A50" s="14">
        <v>39</v>
      </c>
      <c r="B50" s="14">
        <v>111619013</v>
      </c>
      <c r="C50" s="19" t="s">
        <v>72</v>
      </c>
      <c r="D50" s="20"/>
      <c r="E50" s="8">
        <v>6</v>
      </c>
      <c r="F50" s="8">
        <v>30</v>
      </c>
      <c r="G50" s="8">
        <v>11</v>
      </c>
      <c r="H50" s="8"/>
      <c r="I50" s="8"/>
      <c r="J50" s="4">
        <f t="shared" si="2"/>
        <v>3.1333333333333333</v>
      </c>
      <c r="K50" s="15" t="s">
        <v>17</v>
      </c>
      <c r="L50" s="8">
        <v>9</v>
      </c>
      <c r="M50" s="8"/>
      <c r="N50" s="4">
        <f t="shared" si="0"/>
        <v>3</v>
      </c>
      <c r="O50" s="8"/>
      <c r="P50" s="8"/>
      <c r="Q50" s="8">
        <v>20</v>
      </c>
      <c r="R50" s="2">
        <f t="shared" si="1"/>
        <v>26.133333333333333</v>
      </c>
      <c r="S50" s="12"/>
      <c r="T50" s="5">
        <f t="shared" si="3"/>
        <v>26.133333333333333</v>
      </c>
      <c r="U50" s="12"/>
      <c r="V50" s="1"/>
    </row>
    <row r="51" spans="1:24" ht="15" customHeight="1" x14ac:dyDescent="0.25">
      <c r="A51" s="14">
        <v>40</v>
      </c>
      <c r="B51" s="14">
        <v>10920052</v>
      </c>
      <c r="C51" s="19" t="s">
        <v>77</v>
      </c>
      <c r="D51" s="20"/>
      <c r="E51" s="8">
        <v>14</v>
      </c>
      <c r="F51" s="8">
        <v>30</v>
      </c>
      <c r="G51" s="15" t="s">
        <v>17</v>
      </c>
      <c r="H51" s="8"/>
      <c r="I51" s="8"/>
      <c r="J51" s="4">
        <f t="shared" si="2"/>
        <v>2.9333333333333336</v>
      </c>
      <c r="K51" s="8">
        <v>9</v>
      </c>
      <c r="L51" s="15" t="s">
        <v>17</v>
      </c>
      <c r="M51" s="8"/>
      <c r="N51" s="4">
        <f t="shared" si="0"/>
        <v>3</v>
      </c>
      <c r="O51" s="8"/>
      <c r="P51" s="8"/>
      <c r="Q51" s="8">
        <v>18</v>
      </c>
      <c r="R51" s="2">
        <f t="shared" si="1"/>
        <v>23.933333333333334</v>
      </c>
      <c r="S51" s="12"/>
      <c r="T51" s="5">
        <f t="shared" si="3"/>
        <v>23.933333333333334</v>
      </c>
      <c r="U51" s="12"/>
      <c r="V51" s="1"/>
    </row>
    <row r="52" spans="1:24" ht="15" customHeight="1" x14ac:dyDescent="0.25">
      <c r="A52" s="14">
        <v>41</v>
      </c>
      <c r="B52" s="14">
        <v>91420310</v>
      </c>
      <c r="C52" s="19" t="s">
        <v>76</v>
      </c>
      <c r="D52" s="20"/>
      <c r="E52" s="8">
        <v>1</v>
      </c>
      <c r="F52" s="8">
        <v>20</v>
      </c>
      <c r="G52" s="15" t="s">
        <v>17</v>
      </c>
      <c r="H52" s="8"/>
      <c r="I52" s="8"/>
      <c r="J52" s="4">
        <f t="shared" si="2"/>
        <v>1.4</v>
      </c>
      <c r="K52" s="8">
        <v>5</v>
      </c>
      <c r="L52" s="15" t="s">
        <v>17</v>
      </c>
      <c r="M52" s="8"/>
      <c r="N52" s="4">
        <f t="shared" si="0"/>
        <v>1.6666666666666667</v>
      </c>
      <c r="O52" s="8"/>
      <c r="P52" s="8"/>
      <c r="Q52" s="8">
        <v>13</v>
      </c>
      <c r="R52" s="2">
        <f t="shared" si="1"/>
        <v>16.066666666666666</v>
      </c>
      <c r="S52" s="12"/>
      <c r="T52" s="5">
        <f t="shared" si="3"/>
        <v>16.066666666666666</v>
      </c>
      <c r="U52" s="12"/>
      <c r="V52" s="1"/>
    </row>
    <row r="54" spans="1:24" x14ac:dyDescent="0.25">
      <c r="A54" s="35" t="s">
        <v>30</v>
      </c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R54" s="35" t="s">
        <v>31</v>
      </c>
      <c r="S54" s="35"/>
      <c r="T54" s="35"/>
      <c r="U54" s="35"/>
      <c r="V54" s="35"/>
      <c r="W54" s="13"/>
      <c r="X54" s="13"/>
    </row>
    <row r="55" spans="1:24" x14ac:dyDescent="0.25">
      <c r="A55" s="35" t="s">
        <v>32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R55" s="35" t="s">
        <v>33</v>
      </c>
      <c r="S55" s="35"/>
      <c r="T55" s="35"/>
      <c r="U55" s="35"/>
      <c r="V55" s="35"/>
      <c r="W55" s="13"/>
      <c r="X55" s="13"/>
    </row>
    <row r="56" spans="1:24" x14ac:dyDescent="0.25">
      <c r="B56" s="18"/>
      <c r="C56" t="s">
        <v>78</v>
      </c>
    </row>
  </sheetData>
  <sortState ref="A12:U50">
    <sortCondition descending="1" ref="T12:T50"/>
  </sortState>
  <mergeCells count="73">
    <mergeCell ref="A54:L54"/>
    <mergeCell ref="R54:V54"/>
    <mergeCell ref="A55:L55"/>
    <mergeCell ref="R55:V55"/>
    <mergeCell ref="U9:U11"/>
    <mergeCell ref="D9:I9"/>
    <mergeCell ref="D10:D11"/>
    <mergeCell ref="C51:D51"/>
    <mergeCell ref="C52:D52"/>
    <mergeCell ref="C12:D12"/>
    <mergeCell ref="C13:D13"/>
    <mergeCell ref="C14:D14"/>
    <mergeCell ref="C15:D15"/>
    <mergeCell ref="C16:D16"/>
    <mergeCell ref="C17:D17"/>
    <mergeCell ref="C18:D18"/>
    <mergeCell ref="S6:U6"/>
    <mergeCell ref="A7:J7"/>
    <mergeCell ref="K7:N7"/>
    <mergeCell ref="O7:P7"/>
    <mergeCell ref="Q7:U7"/>
    <mergeCell ref="A6:C6"/>
    <mergeCell ref="D6:R6"/>
    <mergeCell ref="A8:U8"/>
    <mergeCell ref="A9:A11"/>
    <mergeCell ref="B9:B11"/>
    <mergeCell ref="C9:C11"/>
    <mergeCell ref="K9:M9"/>
    <mergeCell ref="A1:B3"/>
    <mergeCell ref="C1:M1"/>
    <mergeCell ref="N1:U1"/>
    <mergeCell ref="C2:M2"/>
    <mergeCell ref="N2:U2"/>
    <mergeCell ref="C3:M3"/>
    <mergeCell ref="N3:U3"/>
    <mergeCell ref="A4:B4"/>
    <mergeCell ref="C4:M4"/>
    <mergeCell ref="N4:U4"/>
    <mergeCell ref="A5:C5"/>
    <mergeCell ref="D5:R5"/>
    <mergeCell ref="S5:U5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9:D49"/>
    <mergeCell ref="C50:D50"/>
    <mergeCell ref="C44:D44"/>
    <mergeCell ref="C45:D45"/>
    <mergeCell ref="C46:D46"/>
    <mergeCell ref="C47:D47"/>
    <mergeCell ref="C48:D48"/>
  </mergeCells>
  <pageMargins left="0.25" right="0.25" top="0.75" bottom="0.75" header="0.3" footer="0.3"/>
  <pageSetup paperSize="9" scale="8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export</vt:lpstr>
      <vt:lpstr>Sheet1</vt:lpstr>
      <vt:lpstr>export!Print_Area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Participants Information Management System</dc:title>
  <dc:creator>FaRhe3n Sh@f!</dc:creator>
  <cp:lastModifiedBy>6702</cp:lastModifiedBy>
  <cp:lastPrinted>2015-01-14T11:36:17Z</cp:lastPrinted>
  <dcterms:created xsi:type="dcterms:W3CDTF">2013-03-12T08:50:14Z</dcterms:created>
  <dcterms:modified xsi:type="dcterms:W3CDTF">2015-01-22T07:24:32Z</dcterms:modified>
</cp:coreProperties>
</file>