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IB\SSSH-EDUCATION DEPT\Time Table\Spring 2025\"/>
    </mc:Choice>
  </mc:AlternateContent>
  <xr:revisionPtr revIDLastSave="0" documentId="13_ncr:1_{08F7E5C8-8660-4A32-B67B-BF2B0399B9C5}" xr6:coauthVersionLast="47" xr6:coauthVersionMax="47" xr10:uidLastSave="{00000000-0000-0000-0000-000000000000}"/>
  <bookViews>
    <workbookView xWindow="-120" yWindow="-120" windowWidth="20730" windowHeight="11160" tabRatio="844" xr2:uid="{00000000-000D-0000-FFFF-FFFF00000000}"/>
  </bookViews>
  <sheets>
    <sheet name="Master  " sheetId="30" r:id="rId1"/>
    <sheet name="Fri" sheetId="25" state="hidden" r:id="rId2"/>
  </sheets>
  <definedNames>
    <definedName name="_xlnm._FilterDatabase" localSheetId="1" hidden="1">Fri!$A$3:$U$43</definedName>
    <definedName name="_xlnm._FilterDatabase" localSheetId="0" hidden="1">'Master  '!$A$5:$Q$55</definedName>
    <definedName name="_xlnm.Print_Area" localSheetId="1">Fri!$A$1:$N$43</definedName>
    <definedName name="_xlnm.Print_Area" localSheetId="0">'Master  '!$A$1:$R$67</definedName>
    <definedName name="_xlnm.Print_Titles" localSheetId="1">Fri!#REF!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25" l="1"/>
  <c r="L48" i="25" s="1"/>
  <c r="J49" i="25"/>
  <c r="J93" i="25" s="1"/>
  <c r="J50" i="25"/>
  <c r="J94" i="25" s="1"/>
  <c r="J51" i="25"/>
  <c r="J52" i="25"/>
  <c r="J96" i="25" s="1"/>
  <c r="J53" i="25"/>
  <c r="J97" i="25" s="1"/>
  <c r="J54" i="25"/>
  <c r="J98" i="25" s="1"/>
  <c r="J55" i="25"/>
  <c r="J56" i="25"/>
  <c r="J100" i="25" s="1"/>
  <c r="J57" i="25"/>
  <c r="L57" i="25" s="1"/>
  <c r="J58" i="25"/>
  <c r="J102" i="25" s="1"/>
  <c r="J59" i="25"/>
  <c r="J60" i="25"/>
  <c r="J104" i="25" s="1"/>
  <c r="J61" i="25"/>
  <c r="J105" i="25" s="1"/>
  <c r="J62" i="25"/>
  <c r="J106" i="25" s="1"/>
  <c r="J63" i="25"/>
  <c r="J64" i="25"/>
  <c r="J108" i="25" s="1"/>
  <c r="L51" i="25"/>
  <c r="L55" i="25"/>
  <c r="L59" i="25"/>
  <c r="L63" i="25"/>
  <c r="I65" i="25"/>
  <c r="J87" i="25"/>
  <c r="K87" i="25" s="1"/>
  <c r="J107" i="25"/>
  <c r="J103" i="25"/>
  <c r="J99" i="25"/>
  <c r="J95" i="25"/>
  <c r="L61" i="25" l="1"/>
  <c r="J101" i="25"/>
  <c r="L52" i="25"/>
  <c r="L53" i="25"/>
  <c r="L49" i="25"/>
  <c r="L54" i="25"/>
  <c r="L50" i="25"/>
  <c r="L62" i="25"/>
  <c r="L60" i="25"/>
  <c r="L58" i="25"/>
  <c r="L56" i="25"/>
  <c r="L64" i="25"/>
  <c r="J65" i="25"/>
  <c r="K65" i="25" s="1"/>
  <c r="J92" i="25"/>
  <c r="J109" i="25" s="1"/>
  <c r="K109" i="25" s="1"/>
</calcChain>
</file>

<file path=xl/sharedStrings.xml><?xml version="1.0" encoding="utf-8"?>
<sst xmlns="http://schemas.openxmlformats.org/spreadsheetml/2006/main" count="825" uniqueCount="412">
  <si>
    <t>SN</t>
  </si>
  <si>
    <t>C.C.</t>
  </si>
  <si>
    <t>Course Title</t>
  </si>
  <si>
    <t>SEC:</t>
  </si>
  <si>
    <t>Resource Person</t>
  </si>
  <si>
    <t>Faculty</t>
  </si>
  <si>
    <t>Program</t>
  </si>
  <si>
    <t>Cr. Hr.</t>
  </si>
  <si>
    <t>Batch</t>
  </si>
  <si>
    <t>MON</t>
  </si>
  <si>
    <t>TUE</t>
  </si>
  <si>
    <t>WED</t>
  </si>
  <si>
    <t>THU</t>
  </si>
  <si>
    <t>FRI</t>
  </si>
  <si>
    <t>SAT</t>
  </si>
  <si>
    <t>SUN</t>
  </si>
  <si>
    <t>Students</t>
  </si>
  <si>
    <t>Rooms</t>
  </si>
  <si>
    <t>A</t>
  </si>
  <si>
    <t>6, 7</t>
  </si>
  <si>
    <t>B</t>
  </si>
  <si>
    <t>2, 3</t>
  </si>
  <si>
    <t>4, 5</t>
  </si>
  <si>
    <t>7, 8</t>
  </si>
  <si>
    <t>5, 6</t>
  </si>
  <si>
    <t>Introduction to Psychology</t>
  </si>
  <si>
    <t>COHORT</t>
  </si>
  <si>
    <t>ENG101</t>
  </si>
  <si>
    <t>English I</t>
  </si>
  <si>
    <t>POL101</t>
  </si>
  <si>
    <t>RMS101</t>
  </si>
  <si>
    <t>3, 4</t>
  </si>
  <si>
    <t>Mr. Shahzad Ahmad</t>
  </si>
  <si>
    <t>MA ENG</t>
  </si>
  <si>
    <t>Dr. Muhammad Shaban</t>
  </si>
  <si>
    <t>4,7</t>
  </si>
  <si>
    <t>LT-558</t>
  </si>
  <si>
    <t>Postmodern Literature</t>
  </si>
  <si>
    <t>Dr. Nadia Anwar</t>
  </si>
  <si>
    <t>5,6</t>
  </si>
  <si>
    <t>MS-AL/ English</t>
  </si>
  <si>
    <t>ENG-770</t>
  </si>
  <si>
    <t>Qualitative Research Methods</t>
  </si>
  <si>
    <t>COM201</t>
  </si>
  <si>
    <t>ENG105</t>
  </si>
  <si>
    <t>English II</t>
  </si>
  <si>
    <t>C6</t>
  </si>
  <si>
    <t>1, 2</t>
  </si>
  <si>
    <t>Pakistan Studies</t>
  </si>
  <si>
    <t>C3</t>
  </si>
  <si>
    <t>Research Methodology</t>
  </si>
  <si>
    <t>Computer Applications in Social Sciences</t>
  </si>
  <si>
    <t>BSIR,BSPS</t>
  </si>
  <si>
    <t>C11</t>
  </si>
  <si>
    <t>English III</t>
  </si>
  <si>
    <t>Ms. Sidra Tariq</t>
  </si>
  <si>
    <t>BSIR</t>
  </si>
  <si>
    <t>Introduction to Statistics</t>
  </si>
  <si>
    <t>BSPS</t>
  </si>
  <si>
    <t>M Phil PSY</t>
  </si>
  <si>
    <t>PSY-506</t>
  </si>
  <si>
    <t>Ms. Sidra Afzal</t>
  </si>
  <si>
    <t>Mr. Sultan Shujja</t>
  </si>
  <si>
    <t>Research Methods in Psychology</t>
  </si>
  <si>
    <t xml:space="preserve">Biological Basis of Behavior </t>
  </si>
  <si>
    <t>Master Thesis</t>
  </si>
  <si>
    <t>PSY-310</t>
  </si>
  <si>
    <t>Gender Psychology</t>
  </si>
  <si>
    <t>Timings</t>
  </si>
  <si>
    <t>Slots</t>
  </si>
  <si>
    <t>Fri</t>
  </si>
  <si>
    <t>11:00 – 12:30</t>
  </si>
  <si>
    <t>8, 9</t>
  </si>
  <si>
    <t>LN-513</t>
  </si>
  <si>
    <t>Lexical Studies</t>
  </si>
  <si>
    <t>Dr. Elisabeta Zelinka</t>
  </si>
  <si>
    <t xml:space="preserve">Multiculturalism </t>
  </si>
  <si>
    <t>IR5,PS3</t>
  </si>
  <si>
    <t>C29</t>
  </si>
  <si>
    <t>C9</t>
  </si>
  <si>
    <t>Introduction to Political Science</t>
  </si>
  <si>
    <t>Ms. Usman Askari</t>
  </si>
  <si>
    <t>POL371/IR481</t>
  </si>
  <si>
    <t>Quantitative Methods in Political Science/IR</t>
  </si>
  <si>
    <t>Dr. Vaqas Ali</t>
  </si>
  <si>
    <t>POL140</t>
  </si>
  <si>
    <t>Public Administration</t>
  </si>
  <si>
    <t>IR130</t>
  </si>
  <si>
    <t>Introduction to Strategic Studies</t>
  </si>
  <si>
    <t>PS1</t>
  </si>
  <si>
    <t>Ms Haya Fatimah</t>
  </si>
  <si>
    <t>BS-PSY2, BS-PSY3</t>
  </si>
  <si>
    <t xml:space="preserve">Mr. Azhar Hameed </t>
  </si>
  <si>
    <t>PSY-321</t>
  </si>
  <si>
    <t>BS-PSY4, BS-PSY5</t>
  </si>
  <si>
    <t>Developmental Psychology I</t>
  </si>
  <si>
    <t>PY-360</t>
  </si>
  <si>
    <t>MSC-PSY3, MSC-PSY6</t>
  </si>
  <si>
    <t>MSC-PSY7</t>
  </si>
  <si>
    <t xml:space="preserve">New </t>
  </si>
  <si>
    <t>MSC-PSY7+New BS+ New MSc</t>
  </si>
  <si>
    <t>ENG202</t>
  </si>
  <si>
    <t>English IV</t>
  </si>
  <si>
    <t>M Phil 3,4</t>
  </si>
  <si>
    <t>PSY-504</t>
  </si>
  <si>
    <t>Statistical Analysis for Social Sciences Research (SASR)</t>
  </si>
  <si>
    <t xml:space="preserve">Seminar in Contemporary knowledge &amp; issues in psychology and Pakistani perspective </t>
  </si>
  <si>
    <t>Mphil 2</t>
  </si>
  <si>
    <t>Dr Tehmina Saqib</t>
  </si>
  <si>
    <t>ENG-723</t>
  </si>
  <si>
    <t xml:space="preserve">Educational Audiology </t>
  </si>
  <si>
    <t>Dr.Liaqat Ali</t>
  </si>
  <si>
    <t>Mr. Usman Zia</t>
  </si>
  <si>
    <t>Ms. Nayab Iftikhar</t>
  </si>
  <si>
    <t>SNE-533</t>
  </si>
  <si>
    <t>Computer Application in Special Education</t>
  </si>
  <si>
    <t>MA SE</t>
  </si>
  <si>
    <t xml:space="preserve">Islamic Studies </t>
  </si>
  <si>
    <t xml:space="preserve">Introduction to Sociology </t>
  </si>
  <si>
    <t>BS(SNED)</t>
  </si>
  <si>
    <t>BS-1, MA-11 &amp; 12</t>
  </si>
  <si>
    <t>MA-10</t>
  </si>
  <si>
    <t>MA-10 &amp; 13</t>
  </si>
  <si>
    <t>BS-MC</t>
  </si>
  <si>
    <t>POL110</t>
  </si>
  <si>
    <t>PSY-107, PY-306</t>
  </si>
  <si>
    <t>PY-101,  PSY 101</t>
  </si>
  <si>
    <t xml:space="preserve"> Tayyab Farooq</t>
  </si>
  <si>
    <t>MC-505</t>
  </si>
  <si>
    <t>Computer skills</t>
  </si>
  <si>
    <t>MC-527</t>
  </si>
  <si>
    <t>MMC</t>
  </si>
  <si>
    <t>Consumer (audience) Behavior</t>
  </si>
  <si>
    <t>ITC-640</t>
  </si>
  <si>
    <t>Selective Study from English Sources</t>
  </si>
  <si>
    <t>Dr. Rana Khalid Madni</t>
  </si>
  <si>
    <t>ITC-670</t>
  </si>
  <si>
    <t>Dr. Muhammad Tahir Mustafa</t>
  </si>
  <si>
    <t>Mr Masood</t>
  </si>
  <si>
    <t>ISL-101</t>
  </si>
  <si>
    <t>SOC-201</t>
  </si>
  <si>
    <t>16,17</t>
  </si>
  <si>
    <t>BS-PSY 5, 7+,BS-SS 5,6</t>
  </si>
  <si>
    <t>Dr. Rahat Ul Ain</t>
  </si>
  <si>
    <t>MSc-PSY, BS-PSY</t>
  </si>
  <si>
    <t>Rooms Available</t>
  </si>
  <si>
    <t>Rooms Missing</t>
  </si>
  <si>
    <t>6c</t>
  </si>
  <si>
    <t>2c</t>
  </si>
  <si>
    <t>1c</t>
  </si>
  <si>
    <t>Summary of Class Schedule  w.r.t. Morning Classes (8:00 am - 6:15 pm)</t>
  </si>
  <si>
    <t>ED610</t>
  </si>
  <si>
    <t>Qualitative Research Methods in Education  (Core course)</t>
  </si>
  <si>
    <t>Dr. Seema Arif</t>
  </si>
  <si>
    <t>M.Phil EDU, M.Phil TED,  M.Phil ELM</t>
  </si>
  <si>
    <t>EDU 18(1), 20(10), TED 04(1),                ELM 01(15)</t>
  </si>
  <si>
    <t>M.Phil SEDU</t>
  </si>
  <si>
    <t>Dr. Hina Fazil</t>
  </si>
  <si>
    <t>SEDU 05(25)</t>
  </si>
  <si>
    <t xml:space="preserve">PhD EDU,               PhD Sp.Edu </t>
  </si>
  <si>
    <t>ED756</t>
  </si>
  <si>
    <t>Perspectives of Curriculum Development (Elective Course form Area of specialization: C&amp;I)</t>
  </si>
  <si>
    <t>EDU 20 (1) and  SEDU 02(1)</t>
  </si>
  <si>
    <t>2 + New Intake  of Spring 2016</t>
  </si>
  <si>
    <t>09:30 – 11:00</t>
  </si>
  <si>
    <t>08:00 – 09:30</t>
  </si>
  <si>
    <t>12:30 - 01:45</t>
  </si>
  <si>
    <t>02:00 – 03:30</t>
  </si>
  <si>
    <t>03:30 - 05:00</t>
  </si>
  <si>
    <t>05:00 - 06:30</t>
  </si>
  <si>
    <t>06:30 - 08:00</t>
  </si>
  <si>
    <t>08:00 - 09:30</t>
  </si>
  <si>
    <t>08:00 - 11:00</t>
  </si>
  <si>
    <t>09:30 - 12:30</t>
  </si>
  <si>
    <t>11:00 - 01:45</t>
  </si>
  <si>
    <t>12:30 - 03:30</t>
  </si>
  <si>
    <t>02:00 - 05:00</t>
  </si>
  <si>
    <t>03:30 - 06:30</t>
  </si>
  <si>
    <t>05:00 - 08:00</t>
  </si>
  <si>
    <t>06:30 - 09:30</t>
  </si>
  <si>
    <t>Mr. Ghulam Farid Chishti</t>
  </si>
  <si>
    <t>Mr. Inam ul Huq</t>
  </si>
  <si>
    <t>SNE-524</t>
  </si>
  <si>
    <t>SNE-645</t>
  </si>
  <si>
    <t>teaching of Speech and Auditory Skills</t>
  </si>
  <si>
    <t>5+new</t>
  </si>
  <si>
    <t>Social Psychology</t>
  </si>
  <si>
    <t xml:space="preserve">Dr. Yasra </t>
  </si>
  <si>
    <t>PY201, PSY201</t>
  </si>
  <si>
    <t>ITC-600</t>
  </si>
  <si>
    <t>Quran and Uloom ul Quran</t>
  </si>
  <si>
    <t>ITC-610</t>
  </si>
  <si>
    <t>Hadith and Uloom ul Hadith</t>
  </si>
  <si>
    <t>M. Phil</t>
  </si>
  <si>
    <t>(LAB)</t>
  </si>
  <si>
    <t>SCHOOL OF SOCIAL SCIENCES AND HUMANITIES</t>
  </si>
  <si>
    <t>Dept</t>
  </si>
  <si>
    <t>SLOT</t>
  </si>
  <si>
    <t>Time IN</t>
  </si>
  <si>
    <t>Time Out</t>
  </si>
  <si>
    <t>IR4,IR3,BSIR2,BSIR1</t>
  </si>
  <si>
    <t>10, IR6,PS4</t>
  </si>
  <si>
    <t>3C</t>
  </si>
  <si>
    <t>IR3,PS1, BSIR1</t>
  </si>
  <si>
    <t>9:30-11:00</t>
  </si>
  <si>
    <t>11:00-12:30</t>
  </si>
  <si>
    <t>2:00-3:30</t>
  </si>
  <si>
    <t>2:00-5:00</t>
  </si>
  <si>
    <t>3:30-6:30</t>
  </si>
  <si>
    <t>6:30-9:30</t>
  </si>
  <si>
    <t>3L-04</t>
  </si>
  <si>
    <t>3L-05</t>
  </si>
  <si>
    <t>3L-06</t>
  </si>
  <si>
    <t>3L-02</t>
  </si>
  <si>
    <t>3L-10</t>
  </si>
  <si>
    <t>1N-13</t>
  </si>
  <si>
    <t>3L-07</t>
  </si>
  <si>
    <t>Time</t>
  </si>
  <si>
    <t>08:00-09:30</t>
  </si>
  <si>
    <t>7,IR6,PS4,IR5,PS3</t>
  </si>
  <si>
    <t>BS-MC,BSIR,PS,BSIR,PS</t>
  </si>
  <si>
    <t>BS-MC,BSIR,PS</t>
  </si>
  <si>
    <t>9,IR5,PS3</t>
  </si>
  <si>
    <t xml:space="preserve">Dr. Farzana Ashraf,Dr. Tehmina Saqib, Mr. Azhar Hameed </t>
  </si>
  <si>
    <t>M Phil PSY,MSc-PSY, BS-PSY,MSc-PSY, BS-PSY,MSc-PSY, BS-PSY</t>
  </si>
  <si>
    <t>M Phil 1,2,BS-PSY1,BS-PSY2,MSC-PSY4, MSC-PSY5</t>
  </si>
  <si>
    <t>13+6,9,10,17</t>
  </si>
  <si>
    <t>PSY-699,PSY-450,PSY-400,PY-499</t>
  </si>
  <si>
    <t>10,IR6,PS4</t>
  </si>
  <si>
    <t>7C</t>
  </si>
  <si>
    <t>BS-MC,BSIR,BSPS</t>
  </si>
  <si>
    <t>8,BSIR4PS2</t>
  </si>
  <si>
    <t>3L-12</t>
  </si>
  <si>
    <t>3S-47</t>
  </si>
  <si>
    <t>3L-08</t>
  </si>
  <si>
    <t>COHORT(Mr. Faran)</t>
  </si>
  <si>
    <t xml:space="preserve">Dr. Rabia Farooqi </t>
  </si>
  <si>
    <t>3L-09</t>
  </si>
  <si>
    <t>9:30-12:30</t>
  </si>
  <si>
    <t>03:30-06:30</t>
  </si>
  <si>
    <t>FRIDAY (FEB 26, 2016)</t>
  </si>
  <si>
    <t>Globalization and development</t>
  </si>
  <si>
    <t>ED699</t>
  </si>
  <si>
    <t>Thesis</t>
  </si>
  <si>
    <t>SEC.</t>
  </si>
  <si>
    <t>Qualitative Research Methods in Education [Core course]</t>
  </si>
  <si>
    <t>ED614</t>
  </si>
  <si>
    <t>ED609</t>
  </si>
  <si>
    <t>Quantitative Research Methods in Education [Core course]</t>
  </si>
  <si>
    <t>Time slots</t>
  </si>
  <si>
    <t>Time slot</t>
  </si>
  <si>
    <t>Timings detail</t>
  </si>
  <si>
    <t>8:00 am  -- 9:30 am</t>
  </si>
  <si>
    <t>9:30 am  -- 11:00 am</t>
  </si>
  <si>
    <t>11:00 am  -- 12:30 pm</t>
  </si>
  <si>
    <t>12:30 pm  -- 2:00 pm</t>
  </si>
  <si>
    <t>2:00 pm  -- 3:30 pm</t>
  </si>
  <si>
    <t>3:30 pm  -- 5:00 pm</t>
  </si>
  <si>
    <t>5:00 pm  -- 6:30 pm</t>
  </si>
  <si>
    <t>6:30 pm  -- 8:00 pm</t>
  </si>
  <si>
    <t>8:00 pm  -- 9:30 pm</t>
  </si>
  <si>
    <t xml:space="preserve">M.Phil Education(PROGRAM Code: 088)  / M.Phil Special Education (PROGRAM Code: 189)  / M.Phil Technology Education (PROGRAM Code: 190)  / M.Phil ELM (PROGRAM Code: 262) </t>
  </si>
  <si>
    <t>Dr. Amna Yousaf</t>
  </si>
  <si>
    <t>Remarks</t>
  </si>
  <si>
    <t>Pre-Req Courses for MPhil ELM</t>
  </si>
  <si>
    <t>M.Phil SEDU [Degree Code 189]</t>
  </si>
  <si>
    <t>M.Phil ELM [Degree Code 262]</t>
  </si>
  <si>
    <t>M.Phil EDU [Degree Code 088]</t>
  </si>
  <si>
    <t>PhD Education / Special Education [Degree Code 095/191]</t>
  </si>
  <si>
    <t>ELM503</t>
  </si>
  <si>
    <t xml:space="preserve">M.Phil EDU M.Phil ELM  Mphil SEDU </t>
  </si>
  <si>
    <t xml:space="preserve">  Mphil ELM</t>
  </si>
  <si>
    <t>ED641</t>
  </si>
  <si>
    <t>Dr. Fariha Gul</t>
  </si>
  <si>
    <t>Dr. Amna Arif</t>
  </si>
  <si>
    <t>Room No</t>
  </si>
  <si>
    <t>M.Phil EDU</t>
  </si>
  <si>
    <r>
      <t xml:space="preserve">Creative Approaches to Educational Leadership </t>
    </r>
    <r>
      <rPr>
        <b/>
        <sz val="16"/>
        <rFont val="Arial"/>
        <family val="2"/>
      </rPr>
      <t>[Core course]</t>
    </r>
  </si>
  <si>
    <t>Dr. Farhat Munir</t>
  </si>
  <si>
    <t>Dr. Rizwan Akram Rana</t>
  </si>
  <si>
    <t>Dr. Almas Shoaib</t>
  </si>
  <si>
    <t>Dr. Afshan Naseem</t>
  </si>
  <si>
    <t>PhD EDU</t>
  </si>
  <si>
    <t xml:space="preserve"> M.Phil ELM</t>
  </si>
  <si>
    <t>Dr. Ayesha Afzal</t>
  </si>
  <si>
    <t>Dr. Irfan Bashir</t>
  </si>
  <si>
    <r>
      <t xml:space="preserve">M.Phil EDU </t>
    </r>
    <r>
      <rPr>
        <sz val="16"/>
        <color theme="1"/>
        <rFont val="Arial"/>
        <family val="2"/>
      </rPr>
      <t xml:space="preserve">M.Phil ELM  Mphil SEDU </t>
    </r>
  </si>
  <si>
    <t xml:space="preserve"> M.Phil ELM  </t>
  </si>
  <si>
    <t>Dr. Laila Mohsin Adeel</t>
  </si>
  <si>
    <t>S2024088</t>
  </si>
  <si>
    <r>
      <t>Educational Leadership Theory and Practices</t>
    </r>
    <r>
      <rPr>
        <b/>
        <sz val="16"/>
        <rFont val="Arial"/>
        <family val="2"/>
      </rPr>
      <t xml:space="preserve"> (Pre-req course)</t>
    </r>
  </si>
  <si>
    <r>
      <t xml:space="preserve">M.Phil EDU </t>
    </r>
    <r>
      <rPr>
        <sz val="16"/>
        <color theme="1"/>
        <rFont val="Arial"/>
        <family val="2"/>
      </rPr>
      <t xml:space="preserve">M.Phil ELM  </t>
    </r>
  </si>
  <si>
    <t>Dr. Asma Azeem</t>
  </si>
  <si>
    <t>ED648</t>
  </si>
  <si>
    <t>Advance Studies in Hearing Impairments</t>
  </si>
  <si>
    <t>ED645</t>
  </si>
  <si>
    <t>Advance Studies in Autism Spectrum Disorder</t>
  </si>
  <si>
    <t>Dr. Sajid Masood</t>
  </si>
  <si>
    <t>11:00-2:00</t>
  </si>
  <si>
    <t xml:space="preserve">Department of Education -- COURSE OFFERINGS FOR Spring 2025 SEMESTER </t>
  </si>
  <si>
    <t>Pre-Req Courses for MPhil EDU</t>
  </si>
  <si>
    <t>ELM506</t>
  </si>
  <si>
    <t>Educational Assesment and Measurement</t>
  </si>
  <si>
    <t>ED639</t>
  </si>
  <si>
    <r>
      <t xml:space="preserve">Assessment Techniques and E-Testing             </t>
    </r>
    <r>
      <rPr>
        <b/>
        <sz val="18"/>
        <rFont val="Arial"/>
        <family val="2"/>
      </rPr>
      <t xml:space="preserve">[Course in lieu of Thesis] </t>
    </r>
  </si>
  <si>
    <r>
      <t xml:space="preserve">Becoming a Refelective Practioner                          </t>
    </r>
    <r>
      <rPr>
        <b/>
        <sz val="16"/>
        <rFont val="Arial"/>
        <family val="2"/>
      </rPr>
      <t xml:space="preserve"> </t>
    </r>
    <r>
      <rPr>
        <b/>
        <sz val="18"/>
        <color theme="1"/>
        <rFont val="Arial"/>
        <family val="2"/>
      </rPr>
      <t xml:space="preserve">[Course in lieu of Thesis] </t>
    </r>
  </si>
  <si>
    <t>EDU627</t>
  </si>
  <si>
    <r>
      <t>Research on Teaching and Teacher Development in STEM Education</t>
    </r>
    <r>
      <rPr>
        <b/>
        <sz val="16"/>
        <rFont val="Arial"/>
        <family val="2"/>
      </rPr>
      <t xml:space="preserve"> [Elective course from Area: STEM Education]</t>
    </r>
  </si>
  <si>
    <t>6+1</t>
  </si>
  <si>
    <t>1+2+5+13</t>
  </si>
  <si>
    <t>EDU669</t>
  </si>
  <si>
    <t>EDU679</t>
  </si>
  <si>
    <r>
      <t xml:space="preserve">Curriculum Change and Innovation  </t>
    </r>
    <r>
      <rPr>
        <b/>
        <sz val="16"/>
        <rFont val="Arial"/>
        <family val="2"/>
      </rPr>
      <t xml:space="preserve"> (Area of Curriculum Studies)</t>
    </r>
  </si>
  <si>
    <r>
      <t xml:space="preserve">Program Planning and Curriculum Development </t>
    </r>
    <r>
      <rPr>
        <b/>
        <sz val="16"/>
        <rFont val="Arial"/>
        <family val="2"/>
      </rPr>
      <t>(Area of Curriculum Studies)</t>
    </r>
  </si>
  <si>
    <t>3+5</t>
  </si>
  <si>
    <r>
      <rPr>
        <b/>
        <sz val="16"/>
        <color theme="1"/>
        <rFont val="Arial"/>
        <family val="2"/>
      </rPr>
      <t>S2025088</t>
    </r>
    <r>
      <rPr>
        <sz val="16"/>
        <color theme="1"/>
        <rFont val="Arial"/>
        <family val="2"/>
      </rPr>
      <t xml:space="preserve">  S2024088  F2024088</t>
    </r>
  </si>
  <si>
    <t>EDU504</t>
  </si>
  <si>
    <r>
      <t xml:space="preserve">Introduction to Education </t>
    </r>
    <r>
      <rPr>
        <b/>
        <sz val="16"/>
        <color theme="1"/>
        <rFont val="Arial"/>
        <family val="2"/>
      </rPr>
      <t>(Pre-req course)</t>
    </r>
  </si>
  <si>
    <t xml:space="preserve">  F2024262</t>
  </si>
  <si>
    <t>ED613</t>
  </si>
  <si>
    <t xml:space="preserve">Introduction to SPSS and NVIVO </t>
  </si>
  <si>
    <t xml:space="preserve"> M.Phil ELM M.Phil SEDU</t>
  </si>
  <si>
    <t>5+13+                       3(NC) Approval from BASAR</t>
  </si>
  <si>
    <t xml:space="preserve">F2023262 S2024262  F2024262    </t>
  </si>
  <si>
    <t>M.Phil ELM  M.Phil EDU</t>
  </si>
  <si>
    <r>
      <t xml:space="preserve">Assessment Techniques and E-Testing </t>
    </r>
    <r>
      <rPr>
        <b/>
        <sz val="16"/>
        <rFont val="Arial"/>
        <family val="2"/>
      </rPr>
      <t>(Area instructional leadership)</t>
    </r>
  </si>
  <si>
    <r>
      <t xml:space="preserve">Becoming a Refelective Practioner                          </t>
    </r>
    <r>
      <rPr>
        <b/>
        <sz val="16"/>
        <rFont val="Arial"/>
        <family val="2"/>
      </rPr>
      <t>(Area instructional leadership)</t>
    </r>
  </si>
  <si>
    <t xml:space="preserve">S2024262  F2024262    </t>
  </si>
  <si>
    <t>F2024262</t>
  </si>
  <si>
    <t>ED 632</t>
  </si>
  <si>
    <t>ED 630</t>
  </si>
  <si>
    <r>
      <t xml:space="preserve">Quality Enhancement in Higher Education  </t>
    </r>
    <r>
      <rPr>
        <b/>
        <sz val="16"/>
        <rFont val="Arial"/>
        <family val="2"/>
      </rPr>
      <t xml:space="preserve"> (Area of Quality Management in Higher Education)</t>
    </r>
  </si>
  <si>
    <r>
      <t xml:space="preserve">Establishing and Leading Professional Collaborative Communities   </t>
    </r>
    <r>
      <rPr>
        <b/>
        <sz val="16"/>
        <rFont val="Arial"/>
        <family val="2"/>
      </rPr>
      <t>(Area of Quality Management in Higher Education)</t>
    </r>
  </si>
  <si>
    <t>ED615</t>
  </si>
  <si>
    <t>Educational Policy Studies-General</t>
  </si>
  <si>
    <t>S2025262</t>
  </si>
  <si>
    <r>
      <t xml:space="preserve">Curriculum Change and Innovation                    </t>
    </r>
    <r>
      <rPr>
        <b/>
        <sz val="16"/>
        <rFont val="Arial"/>
        <family val="2"/>
      </rPr>
      <t xml:space="preserve"> [Course in lieu of Thesis] </t>
    </r>
  </si>
  <si>
    <r>
      <t xml:space="preserve">Program Planning and Curriculum Development       </t>
    </r>
    <r>
      <rPr>
        <b/>
        <sz val="16"/>
        <rFont val="Arial"/>
        <family val="2"/>
      </rPr>
      <t xml:space="preserve">[Course in lieu of Thesis] </t>
    </r>
  </si>
  <si>
    <t>ED696</t>
  </si>
  <si>
    <t>Differentiated Curriculum and Instruction</t>
  </si>
  <si>
    <t>5+4+New Intake</t>
  </si>
  <si>
    <r>
      <rPr>
        <sz val="16"/>
        <color theme="1"/>
        <rFont val="Arial"/>
        <family val="2"/>
      </rPr>
      <t>S2024189  F2024189</t>
    </r>
    <r>
      <rPr>
        <b/>
        <sz val="16"/>
        <color theme="1"/>
        <rFont val="Arial"/>
        <family val="2"/>
      </rPr>
      <t xml:space="preserve">  S2025189</t>
    </r>
  </si>
  <si>
    <t>1+2+5+13+New Intake</t>
  </si>
  <si>
    <r>
      <t xml:space="preserve">F2024189  </t>
    </r>
    <r>
      <rPr>
        <b/>
        <sz val="16"/>
        <color theme="1"/>
        <rFont val="Arial"/>
        <family val="2"/>
      </rPr>
      <t>S2025189</t>
    </r>
  </si>
  <si>
    <t>ED710</t>
  </si>
  <si>
    <t>Advanced Research Methods</t>
  </si>
  <si>
    <t>EDU701</t>
  </si>
  <si>
    <t>Philosophical Perspectives of Education</t>
  </si>
  <si>
    <t>ED700</t>
  </si>
  <si>
    <t>Social and Political Contexts of Education</t>
  </si>
  <si>
    <t>ED708</t>
  </si>
  <si>
    <t>Research Trends in Education</t>
  </si>
  <si>
    <t>ED709</t>
  </si>
  <si>
    <t>Educational Approaches to Accommodate Human Diversity</t>
  </si>
  <si>
    <t>PhD SEdu</t>
  </si>
  <si>
    <t>F2023088</t>
  </si>
  <si>
    <t xml:space="preserve"> S2025095</t>
  </si>
  <si>
    <t xml:space="preserve"> S2025191</t>
  </si>
  <si>
    <t xml:space="preserve">PhD EDU       </t>
  </si>
  <si>
    <r>
      <t xml:space="preserve">F2024088 </t>
    </r>
    <r>
      <rPr>
        <b/>
        <sz val="16"/>
        <color theme="1"/>
        <rFont val="Arial"/>
        <family val="2"/>
      </rPr>
      <t xml:space="preserve"> S2025088</t>
    </r>
    <r>
      <rPr>
        <sz val="16"/>
        <color theme="1"/>
        <rFont val="Arial"/>
        <family val="2"/>
      </rPr>
      <t xml:space="preserve"> </t>
    </r>
  </si>
  <si>
    <t>Dr. Aisha Sami</t>
  </si>
  <si>
    <t>Dr. Faisal Anis</t>
  </si>
  <si>
    <t>12:30-3:30</t>
  </si>
  <si>
    <r>
      <t xml:space="preserve">Curriculum Change and Innovation                               </t>
    </r>
    <r>
      <rPr>
        <b/>
        <sz val="16"/>
        <rFont val="Arial"/>
        <family val="2"/>
      </rPr>
      <t xml:space="preserve"> </t>
    </r>
    <r>
      <rPr>
        <b/>
        <sz val="18"/>
        <rFont val="Arial"/>
        <family val="2"/>
      </rPr>
      <t xml:space="preserve">[Course in lieu of Thesis] </t>
    </r>
  </si>
  <si>
    <r>
      <t xml:space="preserve">Program Planning and Curriculum Development </t>
    </r>
    <r>
      <rPr>
        <b/>
        <sz val="16"/>
        <rFont val="Arial"/>
        <family val="2"/>
      </rPr>
      <t xml:space="preserve"> </t>
    </r>
    <r>
      <rPr>
        <b/>
        <sz val="18"/>
        <rFont val="Arial"/>
        <family val="2"/>
      </rPr>
      <t xml:space="preserve">[Course in lieu of Thesis] </t>
    </r>
  </si>
  <si>
    <t>S2023262  F2023262</t>
  </si>
  <si>
    <t>S2024189  F2023189</t>
  </si>
  <si>
    <t>SEN-206</t>
  </si>
  <si>
    <t>2S-38</t>
  </si>
  <si>
    <t>2S-44</t>
  </si>
  <si>
    <t>6L-05</t>
  </si>
  <si>
    <t>2S-43</t>
  </si>
  <si>
    <t>2S-37</t>
  </si>
  <si>
    <t>2S-47</t>
  </si>
  <si>
    <t>2S-46</t>
  </si>
  <si>
    <t>STD-308</t>
  </si>
  <si>
    <t>2N-03</t>
  </si>
  <si>
    <t>F2024088  F2023189</t>
  </si>
  <si>
    <r>
      <t xml:space="preserve">7 </t>
    </r>
    <r>
      <rPr>
        <b/>
        <sz val="22"/>
        <color rgb="FFFF0000"/>
        <rFont val="Arial"/>
        <family val="2"/>
      </rPr>
      <t>(Lab)</t>
    </r>
  </si>
  <si>
    <t>1+2+2</t>
  </si>
  <si>
    <t>1+3+4</t>
  </si>
  <si>
    <t>office</t>
  </si>
  <si>
    <t xml:space="preserve">1+1 </t>
  </si>
  <si>
    <t>S2024262  F2023262</t>
  </si>
  <si>
    <r>
      <t xml:space="preserve">S2024189  F2024189  </t>
    </r>
    <r>
      <rPr>
        <b/>
        <sz val="16"/>
        <color theme="1"/>
        <rFont val="Arial"/>
        <family val="2"/>
      </rPr>
      <t>S2025189</t>
    </r>
  </si>
  <si>
    <r>
      <t xml:space="preserve">S2024189  F2024189 </t>
    </r>
    <r>
      <rPr>
        <b/>
        <sz val="16"/>
        <color theme="1"/>
        <rFont val="Arial"/>
        <family val="2"/>
      </rPr>
      <t xml:space="preserve"> S2025189</t>
    </r>
  </si>
  <si>
    <r>
      <t xml:space="preserve">S2024088  F2024088 </t>
    </r>
    <r>
      <rPr>
        <b/>
        <sz val="16"/>
        <color theme="1"/>
        <rFont val="Arial"/>
        <family val="2"/>
      </rPr>
      <t xml:space="preserve"> S2025088 </t>
    </r>
  </si>
  <si>
    <t xml:space="preserve">Duration of Spring 2025 Semester: Start of Classes (Old &amp; New Batches) will be on Mar 03, 2025 and End on June 28, 2025 </t>
  </si>
  <si>
    <t>2N-09 (Lab)</t>
  </si>
  <si>
    <t xml:space="preserve">F2023262 </t>
  </si>
  <si>
    <t>S2023262 (1)</t>
  </si>
  <si>
    <t>Pre-Req Courses for MPhil SEDU</t>
  </si>
  <si>
    <t>SNE401</t>
  </si>
  <si>
    <t>Human Exceptionalities</t>
  </si>
  <si>
    <t>Ms. Ghazalah Ishrat</t>
  </si>
  <si>
    <t>Mphil SEDU</t>
  </si>
  <si>
    <t>S2025189</t>
  </si>
  <si>
    <t>8:00-11:00</t>
  </si>
  <si>
    <t>Inclusive Education: Theory and Practice</t>
  </si>
  <si>
    <t>Assessment and Evaluation in Special Education</t>
  </si>
  <si>
    <t>SNE406</t>
  </si>
  <si>
    <t>SNE409</t>
  </si>
  <si>
    <t>6                              (Megre with BS)</t>
  </si>
  <si>
    <t xml:space="preserve">M.Phil EDU M.Phil ELM  </t>
  </si>
  <si>
    <r>
      <t>Research on Teaching and Teacher Development in STEM Education</t>
    </r>
    <r>
      <rPr>
        <b/>
        <sz val="16"/>
        <color theme="1"/>
        <rFont val="Arial"/>
        <family val="2"/>
      </rPr>
      <t xml:space="preserve"> [Course in lieu of Thesis] </t>
    </r>
  </si>
  <si>
    <t>F2023088  S2024088(1)</t>
  </si>
  <si>
    <t>2N-04</t>
  </si>
  <si>
    <t xml:space="preserve">  S2023262 (1)  F2023262   F2024262</t>
  </si>
  <si>
    <t>1S-27(4th)         2S-31 (5th)</t>
  </si>
  <si>
    <t>2S-37(4th) 2S-29(5th)</t>
  </si>
  <si>
    <t>Updated On 11-04-2025</t>
  </si>
  <si>
    <t>merge with BS (ED214)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</si>
</sst>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8"/>
      <color theme="1"/>
      <name val="Arial"/>
      <family val="2"/>
    </font>
    <font>
      <b/>
      <sz val="26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36"/>
      <color rgb="FFFF0000"/>
      <name val="Arial"/>
      <family val="2"/>
    </font>
    <font>
      <b/>
      <sz val="36"/>
      <name val="Arial"/>
      <family val="2"/>
    </font>
    <font>
      <b/>
      <sz val="20"/>
      <name val="Arial"/>
      <family val="2"/>
    </font>
    <font>
      <b/>
      <sz val="28"/>
      <name val="Times New Roman"/>
      <family val="1"/>
    </font>
    <font>
      <b/>
      <sz val="24"/>
      <name val="Arial"/>
      <family val="2"/>
    </font>
    <font>
      <b/>
      <sz val="18"/>
      <color rgb="FFFF000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20"/>
      <color rgb="FFFF0000"/>
      <name val="Calibri"/>
      <family val="2"/>
      <scheme val="minor"/>
    </font>
    <font>
      <b/>
      <sz val="24"/>
      <color rgb="FFFF0000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6"/>
      <color rgb="FFFF0000"/>
      <name val="Arial"/>
      <family val="2"/>
    </font>
    <font>
      <b/>
      <sz val="22"/>
      <color rgb="FFFF000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0" borderId="0"/>
    <xf numFmtId="0" fontId="5" fillId="3" borderId="0"/>
    <xf numFmtId="0" fontId="1" fillId="0" borderId="0"/>
    <xf numFmtId="0" fontId="5" fillId="3" borderId="0"/>
    <xf numFmtId="0" fontId="5" fillId="0" borderId="0"/>
    <xf numFmtId="0" fontId="5" fillId="0" borderId="0"/>
    <xf numFmtId="0" fontId="5" fillId="3" borderId="0"/>
    <xf numFmtId="0" fontId="5" fillId="3" borderId="0"/>
    <xf numFmtId="0" fontId="5" fillId="3" borderId="0"/>
  </cellStyleXfs>
  <cellXfs count="272">
    <xf numFmtId="0" fontId="0" fillId="0" borderId="0" xfId="0"/>
    <xf numFmtId="0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Alignment="1">
      <alignment horizontal="center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6" xfId="3" applyNumberFormat="1" applyFont="1" applyFill="1" applyBorder="1" applyAlignment="1" applyProtection="1">
      <alignment horizontal="center" vertical="center" shrinkToFit="1"/>
      <protection locked="0"/>
    </xf>
    <xf numFmtId="0" fontId="4" fillId="4" borderId="6" xfId="3" applyFont="1" applyFill="1" applyBorder="1" applyAlignment="1">
      <alignment horizontal="center" vertical="center"/>
    </xf>
    <xf numFmtId="0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vertical="center" wrapText="1"/>
    </xf>
    <xf numFmtId="0" fontId="4" fillId="4" borderId="6" xfId="6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1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>
      <alignment horizontal="center" vertical="center" wrapText="1"/>
    </xf>
    <xf numFmtId="0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3" applyFont="1" applyFill="1" applyBorder="1" applyAlignment="1" applyProtection="1">
      <alignment horizontal="center" vertical="center" wrapText="1" shrinkToFi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7" fillId="4" borderId="6" xfId="6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 shrinkToFit="1"/>
      <protection locked="0"/>
    </xf>
    <xf numFmtId="0" fontId="8" fillId="4" borderId="6" xfId="0" applyFont="1" applyFill="1" applyBorder="1" applyAlignment="1">
      <alignment horizontal="center" vertical="center" wrapText="1" shrinkToFi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6" xfId="6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4" borderId="6" xfId="3" applyNumberFormat="1" applyFont="1" applyFill="1" applyBorder="1" applyAlignment="1" applyProtection="1">
      <alignment horizontal="center" vertical="center" wrapText="1" shrinkToFit="1"/>
      <protection locked="0"/>
    </xf>
    <xf numFmtId="0" fontId="3" fillId="4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4" borderId="6" xfId="5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4" fillId="5" borderId="6" xfId="6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wrapText="1"/>
    </xf>
    <xf numFmtId="0" fontId="12" fillId="4" borderId="6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8" fillId="4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4" borderId="6" xfId="0" applyFill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center" vertical="center" wrapText="1" shrinkToFit="1"/>
    </xf>
    <xf numFmtId="0" fontId="9" fillId="4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4" fillId="5" borderId="6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164" fontId="3" fillId="0" borderId="6" xfId="1" quotePrefix="1" applyNumberFormat="1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64" fontId="7" fillId="0" borderId="0" xfId="0" applyNumberFormat="1" applyFont="1" applyFill="1"/>
    <xf numFmtId="164" fontId="7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wrapText="1"/>
    </xf>
    <xf numFmtId="0" fontId="4" fillId="6" borderId="6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wrapText="1"/>
    </xf>
    <xf numFmtId="0" fontId="0" fillId="6" borderId="6" xfId="0" applyFill="1" applyBorder="1" applyAlignment="1">
      <alignment wrapText="1"/>
    </xf>
    <xf numFmtId="0" fontId="7" fillId="6" borderId="6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Fill="1"/>
    <xf numFmtId="0" fontId="19" fillId="0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3" xfId="0" applyNumberFormat="1" applyFont="1" applyFill="1" applyBorder="1" applyAlignment="1" applyProtection="1">
      <alignment vertical="center" wrapText="1"/>
      <protection locked="0"/>
    </xf>
    <xf numFmtId="0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NumberFormat="1" applyFont="1" applyFill="1" applyBorder="1" applyAlignment="1" applyProtection="1">
      <alignment horizontal="center" vertical="center"/>
      <protection locked="0"/>
    </xf>
    <xf numFmtId="0" fontId="19" fillId="0" borderId="5" xfId="0" applyNumberFormat="1" applyFont="1" applyFill="1" applyBorder="1" applyAlignment="1" applyProtection="1">
      <alignment vertical="center" wrapText="1"/>
      <protection locked="0"/>
    </xf>
    <xf numFmtId="0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19" fillId="4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  <protection locked="0"/>
    </xf>
    <xf numFmtId="0" fontId="19" fillId="4" borderId="7" xfId="0" applyNumberFormat="1" applyFont="1" applyFill="1" applyBorder="1" applyAlignment="1" applyProtection="1">
      <alignment horizontal="center" vertical="center"/>
      <protection locked="0"/>
    </xf>
    <xf numFmtId="0" fontId="19" fillId="4" borderId="9" xfId="0" applyNumberFormat="1" applyFont="1" applyFill="1" applyBorder="1" applyAlignment="1" applyProtection="1">
      <alignment horizontal="center" vertical="center"/>
      <protection locked="0"/>
    </xf>
    <xf numFmtId="0" fontId="19" fillId="4" borderId="6" xfId="0" applyNumberFormat="1" applyFont="1" applyFill="1" applyBorder="1" applyAlignment="1" applyProtection="1">
      <alignment vertical="center" wrapText="1"/>
      <protection locked="0"/>
    </xf>
    <xf numFmtId="0" fontId="19" fillId="4" borderId="6" xfId="0" applyFont="1" applyFill="1" applyBorder="1" applyAlignment="1">
      <alignment horizontal="center" vertical="center"/>
    </xf>
    <xf numFmtId="0" fontId="20" fillId="7" borderId="0" xfId="0" applyFont="1" applyFill="1" applyBorder="1"/>
    <xf numFmtId="0" fontId="20" fillId="4" borderId="6" xfId="0" applyFont="1" applyFill="1" applyBorder="1"/>
    <xf numFmtId="0" fontId="21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/>
    <xf numFmtId="0" fontId="19" fillId="4" borderId="10" xfId="0" applyNumberFormat="1" applyFont="1" applyFill="1" applyBorder="1" applyAlignment="1" applyProtection="1">
      <alignment horizontal="center" vertical="center"/>
      <protection locked="0"/>
    </xf>
    <xf numFmtId="0" fontId="24" fillId="4" borderId="2" xfId="0" applyNumberFormat="1" applyFont="1" applyFill="1" applyBorder="1" applyAlignment="1" applyProtection="1">
      <alignment vertical="center"/>
      <protection locked="0"/>
    </xf>
    <xf numFmtId="0" fontId="25" fillId="4" borderId="4" xfId="0" applyNumberFormat="1" applyFont="1" applyFill="1" applyBorder="1" applyAlignment="1" applyProtection="1">
      <alignment vertical="center"/>
      <protection locked="0"/>
    </xf>
    <xf numFmtId="0" fontId="20" fillId="4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 applyProtection="1">
      <alignment vertical="center"/>
      <protection locked="0"/>
    </xf>
    <xf numFmtId="0" fontId="25" fillId="0" borderId="6" xfId="0" applyFont="1" applyFill="1" applyBorder="1" applyAlignment="1">
      <alignment vertical="center" wrapText="1"/>
    </xf>
    <xf numFmtId="0" fontId="1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3" xfId="0" applyNumberFormat="1" applyFont="1" applyFill="1" applyBorder="1" applyAlignment="1" applyProtection="1">
      <alignment horizontal="center" vertical="center"/>
      <protection locked="0"/>
    </xf>
    <xf numFmtId="0" fontId="19" fillId="4" borderId="5" xfId="0" applyNumberFormat="1" applyFont="1" applyFill="1" applyBorder="1" applyAlignment="1" applyProtection="1">
      <alignment horizontal="center" vertical="center"/>
      <protection locked="0"/>
    </xf>
    <xf numFmtId="0" fontId="25" fillId="0" borderId="6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30" fillId="0" borderId="6" xfId="0" applyFont="1" applyFill="1" applyBorder="1" applyAlignment="1">
      <alignment wrapText="1"/>
    </xf>
    <xf numFmtId="0" fontId="15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wrapText="1"/>
    </xf>
    <xf numFmtId="0" fontId="27" fillId="0" borderId="6" xfId="0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31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NumberFormat="1" applyFont="1" applyFill="1" applyBorder="1" applyAlignment="1" applyProtection="1">
      <alignment vertical="center" wrapText="1"/>
      <protection locked="0"/>
    </xf>
    <xf numFmtId="0" fontId="23" fillId="0" borderId="7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6" xfId="0" applyNumberFormat="1" applyFont="1" applyFill="1" applyBorder="1" applyAlignment="1" applyProtection="1">
      <alignment vertical="center"/>
      <protection locked="0"/>
    </xf>
    <xf numFmtId="0" fontId="23" fillId="0" borderId="10" xfId="0" applyNumberFormat="1" applyFont="1" applyFill="1" applyBorder="1" applyAlignment="1" applyProtection="1">
      <alignment vertical="center"/>
      <protection locked="0"/>
    </xf>
    <xf numFmtId="0" fontId="21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/>
    <xf numFmtId="0" fontId="32" fillId="0" borderId="6" xfId="0" applyFont="1" applyFill="1" applyBorder="1" applyAlignment="1">
      <alignment wrapText="1"/>
    </xf>
    <xf numFmtId="0" fontId="33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/>
      <protection locked="0"/>
    </xf>
    <xf numFmtId="0" fontId="19" fillId="0" borderId="13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wrapText="1"/>
    </xf>
    <xf numFmtId="0" fontId="21" fillId="0" borderId="6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0" fontId="22" fillId="0" borderId="6" xfId="0" applyFont="1" applyBorder="1" applyAlignment="1" applyProtection="1">
      <alignment horizontal="center" vertical="center" textRotation="90" wrapText="1" shrinkToFit="1"/>
      <protection locked="0"/>
    </xf>
    <xf numFmtId="0" fontId="30" fillId="0" borderId="6" xfId="0" applyFont="1" applyBorder="1" applyAlignment="1">
      <alignment wrapText="1"/>
    </xf>
    <xf numFmtId="0" fontId="27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 shrinkToFit="1"/>
      <protection locked="0"/>
    </xf>
    <xf numFmtId="0" fontId="19" fillId="0" borderId="6" xfId="0" applyFont="1" applyFill="1" applyBorder="1" applyAlignment="1" applyProtection="1">
      <alignment horizontal="center" vertical="center" shrinkToFit="1"/>
      <protection locked="0"/>
    </xf>
    <xf numFmtId="0" fontId="35" fillId="0" borderId="6" xfId="0" applyFont="1" applyFill="1" applyBorder="1" applyAlignment="1">
      <alignment wrapText="1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36" fillId="0" borderId="6" xfId="0" applyFont="1" applyFill="1" applyBorder="1" applyAlignment="1">
      <alignment wrapText="1"/>
    </xf>
    <xf numFmtId="0" fontId="22" fillId="0" borderId="6" xfId="0" applyFont="1" applyFill="1" applyBorder="1" applyAlignment="1" applyProtection="1">
      <alignment horizontal="center" vertical="center" textRotation="90" wrapText="1" shrinkToFit="1"/>
      <protection locked="0"/>
    </xf>
    <xf numFmtId="0" fontId="15" fillId="0" borderId="8" xfId="0" applyFont="1" applyFill="1" applyBorder="1" applyAlignment="1">
      <alignment vertical="center" wrapText="1"/>
    </xf>
    <xf numFmtId="0" fontId="21" fillId="0" borderId="6" xfId="0" applyFont="1" applyBorder="1" applyAlignment="1">
      <alignment horizontal="center" vertical="center"/>
    </xf>
    <xf numFmtId="0" fontId="15" fillId="4" borderId="6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6" xfId="0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 applyProtection="1">
      <alignment vertical="center" wrapText="1" shrinkToFit="1"/>
      <protection locked="0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2" fillId="0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31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wrapText="1"/>
    </xf>
    <xf numFmtId="0" fontId="38" fillId="0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 applyProtection="1">
      <alignment horizontal="center" vertical="center"/>
      <protection locked="0"/>
    </xf>
    <xf numFmtId="0" fontId="26" fillId="0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</cellXfs>
  <cellStyles count="12">
    <cellStyle name="Comma" xfId="1" builtinId="3"/>
    <cellStyle name="Normal" xfId="0" builtinId="0"/>
    <cellStyle name="Normal 11" xfId="5" xr:uid="{00000000-0005-0000-0000-000002000000}"/>
    <cellStyle name="Normal 12" xfId="3" xr:uid="{00000000-0005-0000-0000-000003000000}"/>
    <cellStyle name="Normal 2" xfId="6" xr:uid="{00000000-0005-0000-0000-000004000000}"/>
    <cellStyle name="Normal 2 2" xfId="9" xr:uid="{00000000-0005-0000-0000-000005000000}"/>
    <cellStyle name="Normal 2 4" xfId="11" xr:uid="{00000000-0005-0000-0000-000006000000}"/>
    <cellStyle name="Normal 3" xfId="7" xr:uid="{00000000-0005-0000-0000-000007000000}"/>
    <cellStyle name="Normal 4" xfId="8" xr:uid="{00000000-0005-0000-0000-000008000000}"/>
    <cellStyle name="Normal 5" xfId="4" xr:uid="{00000000-0005-0000-0000-000009000000}"/>
    <cellStyle name="Normal 7" xfId="10" xr:uid="{00000000-0005-0000-0000-00000A000000}"/>
    <cellStyle name="Output" xfId="2" builtinId="2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8"/>
  <sheetViews>
    <sheetView tabSelected="1" zoomScale="50" zoomScaleNormal="50" zoomScaleSheetLayoutView="53" workbookViewId="0">
      <selection activeCell="B36" sqref="B36:C36"/>
    </sheetView>
  </sheetViews>
  <sheetFormatPr defaultRowHeight="21" x14ac:dyDescent="0.35"/>
  <cols>
    <col min="1" max="1" width="9.140625" style="155" customWidth="1"/>
    <col min="2" max="2" width="20.5703125" style="129" customWidth="1"/>
    <col min="3" max="3" width="78.42578125" style="130" customWidth="1"/>
    <col min="4" max="4" width="11.7109375" style="129" customWidth="1"/>
    <col min="5" max="5" width="34.5703125" style="163" customWidth="1"/>
    <col min="6" max="6" width="18.28515625" style="129" hidden="1" customWidth="1"/>
    <col min="7" max="7" width="20.7109375" style="129" customWidth="1"/>
    <col min="8" max="8" width="12.7109375" style="129" customWidth="1"/>
    <col min="9" max="9" width="29.85546875" style="131" customWidth="1"/>
    <col min="10" max="10" width="12" style="129" customWidth="1"/>
    <col min="11" max="11" width="12.28515625" style="129" customWidth="1"/>
    <col min="12" max="12" width="11.85546875" style="129" customWidth="1"/>
    <col min="13" max="13" width="12" style="136" customWidth="1"/>
    <col min="14" max="14" width="10.7109375" style="129" customWidth="1"/>
    <col min="15" max="15" width="13.5703125" style="129" customWidth="1"/>
    <col min="16" max="16" width="11.7109375" style="129" customWidth="1"/>
    <col min="17" max="17" width="24.28515625" style="129" customWidth="1"/>
    <col min="18" max="18" width="37" style="129" customWidth="1"/>
    <col min="19" max="23" width="9.140625" style="116" customWidth="1"/>
    <col min="24" max="16384" width="9.140625" style="116"/>
  </cols>
  <sheetData>
    <row r="1" spans="1:18" ht="99.95" customHeight="1" x14ac:dyDescent="0.35">
      <c r="A1" s="153" t="s">
        <v>299</v>
      </c>
      <c r="B1" s="117"/>
      <c r="C1" s="118"/>
      <c r="D1" s="117"/>
      <c r="E1" s="160"/>
      <c r="F1" s="117"/>
      <c r="G1" s="117"/>
      <c r="H1" s="117"/>
      <c r="I1" s="119"/>
      <c r="J1" s="117"/>
      <c r="K1" s="117"/>
      <c r="L1" s="117"/>
      <c r="M1" s="125"/>
      <c r="N1" s="254" t="s">
        <v>410</v>
      </c>
      <c r="O1" s="255"/>
      <c r="P1" s="255"/>
      <c r="Q1" s="255"/>
      <c r="R1" s="157"/>
    </row>
    <row r="2" spans="1:18" ht="81.75" customHeight="1" x14ac:dyDescent="0.35">
      <c r="A2" s="154" t="s">
        <v>387</v>
      </c>
      <c r="B2" s="120"/>
      <c r="C2" s="121"/>
      <c r="D2" s="120"/>
      <c r="E2" s="161"/>
      <c r="F2" s="120"/>
      <c r="G2" s="120"/>
      <c r="H2" s="120"/>
      <c r="I2" s="122"/>
      <c r="J2" s="120"/>
      <c r="K2" s="120"/>
      <c r="L2" s="120"/>
      <c r="M2" s="125"/>
      <c r="N2" s="120"/>
      <c r="O2" s="120"/>
      <c r="P2" s="120"/>
      <c r="Q2" s="120"/>
      <c r="R2" s="120"/>
    </row>
    <row r="3" spans="1:18" ht="55.5" customHeight="1" x14ac:dyDescent="0.35">
      <c r="A3" s="256" t="s">
        <v>261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18" ht="45" customHeight="1" x14ac:dyDescent="0.35">
      <c r="A4" s="152"/>
      <c r="B4" s="261" t="s">
        <v>267</v>
      </c>
      <c r="C4" s="262"/>
      <c r="D4" s="263"/>
      <c r="E4" s="159"/>
      <c r="F4" s="125"/>
      <c r="G4" s="124"/>
      <c r="H4" s="123"/>
      <c r="I4" s="126"/>
      <c r="J4" s="125"/>
      <c r="K4" s="125"/>
      <c r="L4" s="137"/>
      <c r="M4" s="125"/>
      <c r="N4" s="135"/>
      <c r="O4" s="125"/>
      <c r="P4" s="127"/>
      <c r="Q4" s="126"/>
      <c r="R4" s="126"/>
    </row>
    <row r="5" spans="1:18" ht="87" customHeight="1" x14ac:dyDescent="0.35">
      <c r="A5" s="128" t="s">
        <v>0</v>
      </c>
      <c r="B5" s="128" t="s">
        <v>1</v>
      </c>
      <c r="C5" s="140" t="s">
        <v>2</v>
      </c>
      <c r="D5" s="128" t="s">
        <v>244</v>
      </c>
      <c r="E5" s="128" t="s">
        <v>4</v>
      </c>
      <c r="F5" s="128" t="s">
        <v>5</v>
      </c>
      <c r="G5" s="128" t="s">
        <v>6</v>
      </c>
      <c r="H5" s="128" t="s">
        <v>7</v>
      </c>
      <c r="I5" s="132" t="s">
        <v>8</v>
      </c>
      <c r="J5" s="134" t="s">
        <v>9</v>
      </c>
      <c r="K5" s="134" t="s">
        <v>10</v>
      </c>
      <c r="L5" s="138" t="s">
        <v>11</v>
      </c>
      <c r="M5" s="134" t="s">
        <v>12</v>
      </c>
      <c r="N5" s="139" t="s">
        <v>13</v>
      </c>
      <c r="O5" s="134" t="s">
        <v>14</v>
      </c>
      <c r="P5" s="141" t="s">
        <v>15</v>
      </c>
      <c r="Q5" s="128" t="s">
        <v>275</v>
      </c>
      <c r="R5" s="128" t="s">
        <v>263</v>
      </c>
    </row>
    <row r="6" spans="1:18" ht="72.75" customHeight="1" x14ac:dyDescent="0.4">
      <c r="A6" s="194">
        <v>1</v>
      </c>
      <c r="B6" s="195" t="s">
        <v>310</v>
      </c>
      <c r="C6" s="147" t="s">
        <v>312</v>
      </c>
      <c r="D6" s="195" t="s">
        <v>18</v>
      </c>
      <c r="E6" s="171" t="s">
        <v>280</v>
      </c>
      <c r="F6" s="125"/>
      <c r="G6" s="232" t="s">
        <v>286</v>
      </c>
      <c r="H6" s="196">
        <v>3</v>
      </c>
      <c r="I6" s="150" t="s">
        <v>359</v>
      </c>
      <c r="J6" s="166"/>
      <c r="K6" s="167"/>
      <c r="L6" s="167"/>
      <c r="M6" s="167"/>
      <c r="N6" s="177"/>
      <c r="O6" s="174"/>
      <c r="P6" s="170" t="s">
        <v>238</v>
      </c>
      <c r="Q6" s="175" t="s">
        <v>368</v>
      </c>
      <c r="R6" s="197" t="s">
        <v>314</v>
      </c>
    </row>
    <row r="7" spans="1:18" ht="72.75" customHeight="1" x14ac:dyDescent="0.4">
      <c r="A7" s="194">
        <v>2</v>
      </c>
      <c r="B7" s="195" t="s">
        <v>311</v>
      </c>
      <c r="C7" s="147" t="s">
        <v>313</v>
      </c>
      <c r="D7" s="195" t="s">
        <v>18</v>
      </c>
      <c r="E7" s="171" t="s">
        <v>262</v>
      </c>
      <c r="F7" s="125"/>
      <c r="G7" s="232" t="s">
        <v>286</v>
      </c>
      <c r="H7" s="196">
        <v>3</v>
      </c>
      <c r="I7" s="150" t="s">
        <v>359</v>
      </c>
      <c r="J7" s="166"/>
      <c r="K7" s="167"/>
      <c r="L7" s="167"/>
      <c r="M7" s="167"/>
      <c r="N7" s="177"/>
      <c r="O7" s="170" t="s">
        <v>238</v>
      </c>
      <c r="P7" s="177"/>
      <c r="Q7" s="175" t="s">
        <v>369</v>
      </c>
      <c r="R7" s="197" t="s">
        <v>314</v>
      </c>
    </row>
    <row r="8" spans="1:18" ht="72.75" customHeight="1" x14ac:dyDescent="0.4">
      <c r="A8" s="194">
        <v>3</v>
      </c>
      <c r="B8" s="232" t="s">
        <v>151</v>
      </c>
      <c r="C8" s="147" t="s">
        <v>245</v>
      </c>
      <c r="D8" s="232" t="s">
        <v>18</v>
      </c>
      <c r="E8" s="171" t="s">
        <v>297</v>
      </c>
      <c r="F8" s="125"/>
      <c r="G8" s="232" t="s">
        <v>286</v>
      </c>
      <c r="H8" s="233">
        <v>3</v>
      </c>
      <c r="I8" s="150" t="s">
        <v>386</v>
      </c>
      <c r="J8" s="166"/>
      <c r="K8" s="167"/>
      <c r="L8" s="167"/>
      <c r="M8" s="167"/>
      <c r="N8" s="177"/>
      <c r="O8" s="170" t="s">
        <v>207</v>
      </c>
      <c r="P8" s="177"/>
      <c r="Q8" s="175" t="s">
        <v>367</v>
      </c>
      <c r="R8" s="236" t="s">
        <v>309</v>
      </c>
    </row>
    <row r="9" spans="1:18" ht="72.75" customHeight="1" x14ac:dyDescent="0.4">
      <c r="A9" s="194">
        <v>4</v>
      </c>
      <c r="B9" s="189" t="s">
        <v>303</v>
      </c>
      <c r="C9" s="188" t="s">
        <v>304</v>
      </c>
      <c r="D9" s="195" t="s">
        <v>18</v>
      </c>
      <c r="E9" s="171" t="s">
        <v>280</v>
      </c>
      <c r="F9" s="125"/>
      <c r="G9" s="195" t="s">
        <v>291</v>
      </c>
      <c r="H9" s="196">
        <v>3</v>
      </c>
      <c r="I9" s="150" t="s">
        <v>405</v>
      </c>
      <c r="J9" s="166"/>
      <c r="K9" s="167"/>
      <c r="L9" s="167"/>
      <c r="M9" s="167"/>
      <c r="N9" s="191"/>
      <c r="O9" s="170" t="s">
        <v>238</v>
      </c>
      <c r="P9" s="170"/>
      <c r="Q9" s="175" t="s">
        <v>367</v>
      </c>
      <c r="R9" s="197" t="s">
        <v>308</v>
      </c>
    </row>
    <row r="10" spans="1:18" ht="72.75" customHeight="1" x14ac:dyDescent="0.4">
      <c r="A10" s="194">
        <v>5</v>
      </c>
      <c r="B10" s="195" t="s">
        <v>272</v>
      </c>
      <c r="C10" s="147" t="s">
        <v>305</v>
      </c>
      <c r="D10" s="195" t="s">
        <v>18</v>
      </c>
      <c r="E10" s="242" t="s">
        <v>281</v>
      </c>
      <c r="F10" s="125"/>
      <c r="G10" s="195" t="s">
        <v>291</v>
      </c>
      <c r="H10" s="196">
        <v>3</v>
      </c>
      <c r="I10" s="150" t="s">
        <v>355</v>
      </c>
      <c r="J10" s="166"/>
      <c r="K10" s="167"/>
      <c r="L10" s="167"/>
      <c r="M10" s="167"/>
      <c r="N10" s="191"/>
      <c r="O10" s="170"/>
      <c r="P10" s="211" t="s">
        <v>362</v>
      </c>
      <c r="Q10" s="247" t="s">
        <v>406</v>
      </c>
      <c r="R10" s="197" t="s">
        <v>308</v>
      </c>
    </row>
    <row r="11" spans="1:18" ht="72.75" customHeight="1" x14ac:dyDescent="0.4">
      <c r="A11" s="194">
        <v>6</v>
      </c>
      <c r="B11" s="195" t="s">
        <v>306</v>
      </c>
      <c r="C11" s="147" t="s">
        <v>307</v>
      </c>
      <c r="D11" s="195" t="s">
        <v>18</v>
      </c>
      <c r="E11" s="171" t="s">
        <v>281</v>
      </c>
      <c r="F11" s="125"/>
      <c r="G11" s="232" t="s">
        <v>291</v>
      </c>
      <c r="H11" s="196">
        <v>3</v>
      </c>
      <c r="I11" s="150" t="s">
        <v>289</v>
      </c>
      <c r="J11" s="166"/>
      <c r="K11" s="170"/>
      <c r="L11" s="167"/>
      <c r="M11" s="177"/>
      <c r="N11" s="174"/>
      <c r="O11" s="170" t="s">
        <v>362</v>
      </c>
      <c r="P11" s="170"/>
      <c r="Q11" s="175" t="s">
        <v>370</v>
      </c>
      <c r="R11" s="241" t="s">
        <v>378</v>
      </c>
    </row>
    <row r="12" spans="1:18" ht="72.75" customHeight="1" x14ac:dyDescent="0.4">
      <c r="A12" s="194">
        <v>7</v>
      </c>
      <c r="B12" s="195" t="s">
        <v>242</v>
      </c>
      <c r="C12" s="147" t="s">
        <v>243</v>
      </c>
      <c r="D12" s="195" t="s">
        <v>18</v>
      </c>
      <c r="E12" s="171" t="s">
        <v>5</v>
      </c>
      <c r="F12" s="125"/>
      <c r="G12" s="195" t="s">
        <v>270</v>
      </c>
      <c r="H12" s="196">
        <v>6</v>
      </c>
      <c r="I12" s="150" t="s">
        <v>289</v>
      </c>
      <c r="J12" s="166"/>
      <c r="K12" s="167"/>
      <c r="L12" s="167"/>
      <c r="M12" s="167"/>
      <c r="N12" s="167"/>
      <c r="O12" s="167"/>
      <c r="P12" s="170"/>
      <c r="Q12" s="173"/>
      <c r="R12" s="197"/>
    </row>
    <row r="13" spans="1:18" ht="65.25" customHeight="1" x14ac:dyDescent="0.4">
      <c r="A13" s="251" t="s">
        <v>300</v>
      </c>
      <c r="B13" s="252"/>
      <c r="C13" s="252"/>
      <c r="D13" s="253"/>
      <c r="E13" s="171"/>
      <c r="F13" s="125"/>
      <c r="G13" s="195"/>
      <c r="H13" s="196"/>
      <c r="I13" s="150"/>
      <c r="J13" s="166"/>
      <c r="K13" s="170"/>
      <c r="L13" s="167"/>
      <c r="M13" s="177"/>
      <c r="N13" s="174"/>
      <c r="O13" s="167"/>
      <c r="P13" s="170"/>
      <c r="Q13" s="175"/>
      <c r="R13" s="145"/>
    </row>
    <row r="14" spans="1:18" ht="72.75" customHeight="1" x14ac:dyDescent="0.4">
      <c r="A14" s="194">
        <v>8</v>
      </c>
      <c r="B14" s="195" t="s">
        <v>301</v>
      </c>
      <c r="C14" s="147" t="s">
        <v>302</v>
      </c>
      <c r="D14" s="195" t="s">
        <v>18</v>
      </c>
      <c r="E14" s="171" t="s">
        <v>280</v>
      </c>
      <c r="F14" s="125"/>
      <c r="G14" s="195" t="s">
        <v>276</v>
      </c>
      <c r="H14" s="196">
        <v>3</v>
      </c>
      <c r="I14" s="150" t="s">
        <v>315</v>
      </c>
      <c r="J14" s="166"/>
      <c r="K14" s="167"/>
      <c r="L14" s="167"/>
      <c r="M14" s="167"/>
      <c r="N14" s="167"/>
      <c r="O14" s="167"/>
      <c r="P14" s="170" t="s">
        <v>362</v>
      </c>
      <c r="Q14" s="173" t="s">
        <v>381</v>
      </c>
      <c r="R14" s="197" t="s">
        <v>382</v>
      </c>
    </row>
    <row r="15" spans="1:18" ht="82.5" customHeight="1" x14ac:dyDescent="0.35">
      <c r="A15" s="178"/>
      <c r="B15" s="258" t="s">
        <v>266</v>
      </c>
      <c r="C15" s="259"/>
      <c r="D15" s="260"/>
      <c r="E15" s="126"/>
      <c r="F15" s="123"/>
      <c r="G15" s="168"/>
      <c r="H15" s="169"/>
      <c r="I15" s="168"/>
      <c r="J15" s="123"/>
      <c r="K15" s="123"/>
      <c r="L15" s="198"/>
      <c r="M15" s="123"/>
      <c r="N15" s="199"/>
      <c r="O15" s="123"/>
      <c r="P15" s="200"/>
      <c r="Q15" s="194"/>
      <c r="R15" s="194"/>
    </row>
    <row r="16" spans="1:18" ht="82.5" customHeight="1" x14ac:dyDescent="0.35">
      <c r="A16" s="178"/>
      <c r="B16" s="179" t="s">
        <v>1</v>
      </c>
      <c r="C16" s="180" t="s">
        <v>2</v>
      </c>
      <c r="D16" s="179" t="s">
        <v>244</v>
      </c>
      <c r="E16" s="179" t="s">
        <v>4</v>
      </c>
      <c r="F16" s="179" t="s">
        <v>5</v>
      </c>
      <c r="G16" s="179" t="s">
        <v>6</v>
      </c>
      <c r="H16" s="179" t="s">
        <v>7</v>
      </c>
      <c r="I16" s="145" t="s">
        <v>8</v>
      </c>
      <c r="J16" s="125" t="s">
        <v>9</v>
      </c>
      <c r="K16" s="125" t="s">
        <v>10</v>
      </c>
      <c r="L16" s="137" t="s">
        <v>11</v>
      </c>
      <c r="M16" s="125" t="s">
        <v>12</v>
      </c>
      <c r="N16" s="135" t="s">
        <v>13</v>
      </c>
      <c r="O16" s="125" t="s">
        <v>14</v>
      </c>
      <c r="P16" s="127" t="s">
        <v>15</v>
      </c>
      <c r="Q16" s="179" t="s">
        <v>275</v>
      </c>
      <c r="R16" s="179" t="s">
        <v>263</v>
      </c>
    </row>
    <row r="17" spans="1:18" ht="72.75" customHeight="1" x14ac:dyDescent="0.4">
      <c r="A17" s="194">
        <v>2</v>
      </c>
      <c r="B17" s="195" t="s">
        <v>247</v>
      </c>
      <c r="C17" s="147" t="s">
        <v>248</v>
      </c>
      <c r="D17" s="195" t="s">
        <v>18</v>
      </c>
      <c r="E17" s="171" t="s">
        <v>360</v>
      </c>
      <c r="F17" s="125"/>
      <c r="G17" s="195" t="s">
        <v>291</v>
      </c>
      <c r="H17" s="196">
        <v>3</v>
      </c>
      <c r="I17" s="176" t="s">
        <v>335</v>
      </c>
      <c r="J17" s="166"/>
      <c r="K17" s="167"/>
      <c r="L17" s="167"/>
      <c r="M17" s="167"/>
      <c r="N17" s="167"/>
      <c r="O17" s="170" t="s">
        <v>238</v>
      </c>
      <c r="P17" s="170"/>
      <c r="Q17" s="175" t="s">
        <v>232</v>
      </c>
      <c r="R17" s="145"/>
    </row>
    <row r="18" spans="1:18" ht="72.75" customHeight="1" x14ac:dyDescent="0.4">
      <c r="A18" s="194">
        <v>3</v>
      </c>
      <c r="B18" s="195" t="s">
        <v>246</v>
      </c>
      <c r="C18" s="147" t="s">
        <v>277</v>
      </c>
      <c r="D18" s="195" t="s">
        <v>18</v>
      </c>
      <c r="E18" s="171" t="s">
        <v>284</v>
      </c>
      <c r="F18" s="125"/>
      <c r="G18" s="195" t="s">
        <v>283</v>
      </c>
      <c r="H18" s="196">
        <v>3</v>
      </c>
      <c r="I18" s="176" t="s">
        <v>335</v>
      </c>
      <c r="J18" s="166"/>
      <c r="K18" s="167"/>
      <c r="L18" s="167"/>
      <c r="M18" s="167"/>
      <c r="N18" s="174"/>
      <c r="O18" s="172"/>
      <c r="P18" s="170" t="s">
        <v>362</v>
      </c>
      <c r="Q18" s="175" t="s">
        <v>371</v>
      </c>
      <c r="R18" s="145"/>
    </row>
    <row r="19" spans="1:18" ht="72.75" customHeight="1" x14ac:dyDescent="0.4">
      <c r="A19" s="194">
        <v>4</v>
      </c>
      <c r="B19" s="150" t="s">
        <v>333</v>
      </c>
      <c r="C19" s="187" t="s">
        <v>334</v>
      </c>
      <c r="D19" s="150" t="s">
        <v>18</v>
      </c>
      <c r="E19" s="188" t="s">
        <v>273</v>
      </c>
      <c r="F19" s="216"/>
      <c r="G19" s="150" t="s">
        <v>287</v>
      </c>
      <c r="H19" s="217">
        <v>3</v>
      </c>
      <c r="I19" s="176" t="s">
        <v>335</v>
      </c>
      <c r="J19" s="218"/>
      <c r="K19" s="218"/>
      <c r="L19" s="218"/>
      <c r="M19" s="218"/>
      <c r="N19" s="219"/>
      <c r="O19" s="170" t="s">
        <v>207</v>
      </c>
      <c r="P19" s="176"/>
      <c r="Q19" s="173" t="s">
        <v>214</v>
      </c>
      <c r="R19" s="173"/>
    </row>
    <row r="20" spans="1:18" ht="72.75" customHeight="1" x14ac:dyDescent="0.4">
      <c r="A20" s="194">
        <v>5</v>
      </c>
      <c r="B20" s="195" t="s">
        <v>151</v>
      </c>
      <c r="C20" s="147" t="s">
        <v>245</v>
      </c>
      <c r="D20" s="195" t="s">
        <v>18</v>
      </c>
      <c r="E20" s="171" t="s">
        <v>297</v>
      </c>
      <c r="F20" s="125"/>
      <c r="G20" s="195" t="s">
        <v>286</v>
      </c>
      <c r="H20" s="196">
        <v>3</v>
      </c>
      <c r="I20" s="150" t="s">
        <v>328</v>
      </c>
      <c r="J20" s="166"/>
      <c r="K20" s="167"/>
      <c r="L20" s="167"/>
      <c r="M20" s="167"/>
      <c r="N20" s="177"/>
      <c r="O20" s="170" t="s">
        <v>207</v>
      </c>
      <c r="P20" s="177"/>
      <c r="Q20" s="173" t="s">
        <v>367</v>
      </c>
      <c r="R20" s="197" t="s">
        <v>309</v>
      </c>
    </row>
    <row r="21" spans="1:18" ht="72.75" customHeight="1" x14ac:dyDescent="0.4">
      <c r="A21" s="194">
        <v>6</v>
      </c>
      <c r="B21" s="195" t="s">
        <v>329</v>
      </c>
      <c r="C21" s="147" t="s">
        <v>331</v>
      </c>
      <c r="D21" s="195" t="s">
        <v>18</v>
      </c>
      <c r="E21" s="171" t="s">
        <v>278</v>
      </c>
      <c r="F21" s="125"/>
      <c r="G21" s="195" t="s">
        <v>283</v>
      </c>
      <c r="H21" s="196">
        <v>3</v>
      </c>
      <c r="I21" s="204" t="s">
        <v>407</v>
      </c>
      <c r="J21" s="166"/>
      <c r="K21" s="167"/>
      <c r="L21" s="167"/>
      <c r="M21" s="167"/>
      <c r="N21" s="167"/>
      <c r="O21" s="167"/>
      <c r="P21" s="248" t="s">
        <v>362</v>
      </c>
      <c r="Q21" s="249" t="s">
        <v>408</v>
      </c>
      <c r="R21" s="173">
        <v>7</v>
      </c>
    </row>
    <row r="22" spans="1:18" ht="72.75" customHeight="1" x14ac:dyDescent="0.4">
      <c r="A22" s="194">
        <v>7</v>
      </c>
      <c r="B22" s="195" t="s">
        <v>330</v>
      </c>
      <c r="C22" s="147" t="s">
        <v>332</v>
      </c>
      <c r="D22" s="195" t="s">
        <v>18</v>
      </c>
      <c r="E22" s="171" t="s">
        <v>273</v>
      </c>
      <c r="F22" s="125"/>
      <c r="G22" s="195" t="s">
        <v>283</v>
      </c>
      <c r="H22" s="196">
        <v>3</v>
      </c>
      <c r="I22" s="150" t="s">
        <v>318</v>
      </c>
      <c r="J22" s="166"/>
      <c r="K22" s="167"/>
      <c r="L22" s="167"/>
      <c r="M22" s="167"/>
      <c r="N22" s="167"/>
      <c r="O22" s="172" t="s">
        <v>238</v>
      </c>
      <c r="P22" s="170"/>
      <c r="Q22" s="175" t="s">
        <v>372</v>
      </c>
      <c r="R22" s="173">
        <v>7</v>
      </c>
    </row>
    <row r="23" spans="1:18" ht="72.75" customHeight="1" x14ac:dyDescent="0.5">
      <c r="A23" s="194">
        <v>8</v>
      </c>
      <c r="B23" s="189" t="s">
        <v>303</v>
      </c>
      <c r="C23" s="188" t="s">
        <v>325</v>
      </c>
      <c r="D23" s="189" t="s">
        <v>18</v>
      </c>
      <c r="E23" s="188" t="s">
        <v>280</v>
      </c>
      <c r="F23" s="221"/>
      <c r="G23" s="189" t="s">
        <v>324</v>
      </c>
      <c r="H23" s="222">
        <v>3</v>
      </c>
      <c r="I23" s="189" t="s">
        <v>323</v>
      </c>
      <c r="J23" s="219"/>
      <c r="K23" s="219"/>
      <c r="L23" s="219"/>
      <c r="M23" s="148"/>
      <c r="N23" s="223"/>
      <c r="O23" s="170" t="s">
        <v>238</v>
      </c>
      <c r="P23" s="170"/>
      <c r="Q23" s="175" t="s">
        <v>367</v>
      </c>
      <c r="R23" s="173" t="s">
        <v>308</v>
      </c>
    </row>
    <row r="24" spans="1:18" ht="72.75" customHeight="1" x14ac:dyDescent="0.4">
      <c r="A24" s="194">
        <v>9</v>
      </c>
      <c r="B24" s="195" t="s">
        <v>272</v>
      </c>
      <c r="C24" s="147" t="s">
        <v>326</v>
      </c>
      <c r="D24" s="195" t="s">
        <v>18</v>
      </c>
      <c r="E24" s="171" t="s">
        <v>281</v>
      </c>
      <c r="F24" s="125"/>
      <c r="G24" s="195" t="s">
        <v>291</v>
      </c>
      <c r="H24" s="196">
        <v>3</v>
      </c>
      <c r="I24" s="189" t="s">
        <v>327</v>
      </c>
      <c r="J24" s="166"/>
      <c r="K24" s="167"/>
      <c r="L24" s="167"/>
      <c r="M24" s="167"/>
      <c r="N24" s="191"/>
      <c r="O24" s="172"/>
      <c r="P24" s="211" t="s">
        <v>362</v>
      </c>
      <c r="Q24" s="247" t="s">
        <v>406</v>
      </c>
      <c r="R24" s="173" t="s">
        <v>308</v>
      </c>
    </row>
    <row r="25" spans="1:18" ht="72.75" customHeight="1" x14ac:dyDescent="0.5">
      <c r="A25" s="194">
        <v>10</v>
      </c>
      <c r="B25" s="150" t="s">
        <v>319</v>
      </c>
      <c r="C25" s="187" t="s">
        <v>320</v>
      </c>
      <c r="D25" s="150" t="s">
        <v>18</v>
      </c>
      <c r="E25" s="147" t="s">
        <v>262</v>
      </c>
      <c r="F25" s="216"/>
      <c r="G25" s="189" t="s">
        <v>321</v>
      </c>
      <c r="H25" s="217">
        <v>0</v>
      </c>
      <c r="I25" s="189" t="s">
        <v>323</v>
      </c>
      <c r="J25" s="218"/>
      <c r="K25" s="218"/>
      <c r="L25" s="218"/>
      <c r="M25" s="224"/>
      <c r="N25" s="170"/>
      <c r="O25" s="220"/>
      <c r="P25" s="211" t="s">
        <v>238</v>
      </c>
      <c r="Q25" s="247" t="s">
        <v>388</v>
      </c>
      <c r="R25" s="197" t="s">
        <v>322</v>
      </c>
    </row>
    <row r="26" spans="1:18" ht="72.75" customHeight="1" x14ac:dyDescent="0.4">
      <c r="A26" s="194">
        <v>11</v>
      </c>
      <c r="B26" s="232" t="s">
        <v>310</v>
      </c>
      <c r="C26" s="147" t="s">
        <v>363</v>
      </c>
      <c r="D26" s="232" t="s">
        <v>18</v>
      </c>
      <c r="E26" s="171" t="s">
        <v>280</v>
      </c>
      <c r="F26" s="125"/>
      <c r="G26" s="232" t="s">
        <v>286</v>
      </c>
      <c r="H26" s="233">
        <v>3</v>
      </c>
      <c r="I26" s="150" t="s">
        <v>390</v>
      </c>
      <c r="J26" s="166"/>
      <c r="K26" s="167"/>
      <c r="L26" s="167"/>
      <c r="M26" s="167"/>
      <c r="N26" s="177"/>
      <c r="O26" s="235"/>
      <c r="P26" s="170" t="s">
        <v>238</v>
      </c>
      <c r="Q26" s="175" t="s">
        <v>368</v>
      </c>
      <c r="R26" s="234" t="s">
        <v>314</v>
      </c>
    </row>
    <row r="27" spans="1:18" ht="72.75" customHeight="1" x14ac:dyDescent="0.4">
      <c r="A27" s="194">
        <v>12</v>
      </c>
      <c r="B27" s="238" t="s">
        <v>306</v>
      </c>
      <c r="C27" s="239" t="s">
        <v>404</v>
      </c>
      <c r="D27" s="238" t="s">
        <v>18</v>
      </c>
      <c r="E27" s="244" t="s">
        <v>281</v>
      </c>
      <c r="F27" s="245"/>
      <c r="G27" s="238" t="s">
        <v>403</v>
      </c>
      <c r="H27" s="246">
        <v>3</v>
      </c>
      <c r="I27" s="150" t="s">
        <v>389</v>
      </c>
      <c r="J27" s="166"/>
      <c r="K27" s="170"/>
      <c r="L27" s="167"/>
      <c r="M27" s="177"/>
      <c r="N27" s="235"/>
      <c r="O27" s="170" t="s">
        <v>362</v>
      </c>
      <c r="P27" s="170"/>
      <c r="Q27" s="175" t="s">
        <v>370</v>
      </c>
      <c r="R27" s="241" t="s">
        <v>378</v>
      </c>
    </row>
    <row r="28" spans="1:18" ht="72.75" customHeight="1" x14ac:dyDescent="0.4">
      <c r="A28" s="194">
        <v>13</v>
      </c>
      <c r="B28" s="232" t="s">
        <v>311</v>
      </c>
      <c r="C28" s="147" t="s">
        <v>364</v>
      </c>
      <c r="D28" s="232" t="s">
        <v>18</v>
      </c>
      <c r="E28" s="171" t="s">
        <v>262</v>
      </c>
      <c r="F28" s="125"/>
      <c r="G28" s="232" t="s">
        <v>286</v>
      </c>
      <c r="H28" s="233">
        <v>3</v>
      </c>
      <c r="I28" s="150" t="s">
        <v>365</v>
      </c>
      <c r="J28" s="166"/>
      <c r="K28" s="167"/>
      <c r="L28" s="167"/>
      <c r="M28" s="167"/>
      <c r="N28" s="177"/>
      <c r="O28" s="170" t="s">
        <v>238</v>
      </c>
      <c r="P28" s="177"/>
      <c r="Q28" s="175" t="s">
        <v>369</v>
      </c>
      <c r="R28" s="234" t="s">
        <v>314</v>
      </c>
    </row>
    <row r="29" spans="1:18" ht="72.75" customHeight="1" x14ac:dyDescent="0.4">
      <c r="A29" s="194">
        <v>14</v>
      </c>
      <c r="B29" s="195" t="s">
        <v>242</v>
      </c>
      <c r="C29" s="147" t="s">
        <v>243</v>
      </c>
      <c r="D29" s="195" t="s">
        <v>18</v>
      </c>
      <c r="E29" s="171" t="s">
        <v>5</v>
      </c>
      <c r="F29" s="125"/>
      <c r="G29" s="195" t="s">
        <v>270</v>
      </c>
      <c r="H29" s="196">
        <v>6</v>
      </c>
      <c r="I29" s="150" t="s">
        <v>383</v>
      </c>
      <c r="J29" s="166"/>
      <c r="K29" s="167"/>
      <c r="L29" s="167"/>
      <c r="M29" s="167"/>
      <c r="N29" s="167"/>
      <c r="O29" s="167"/>
      <c r="P29" s="170"/>
      <c r="Q29" s="173"/>
      <c r="R29" s="145"/>
    </row>
    <row r="30" spans="1:18" ht="62.25" customHeight="1" x14ac:dyDescent="0.35">
      <c r="A30" s="251" t="s">
        <v>264</v>
      </c>
      <c r="B30" s="252"/>
      <c r="C30" s="252"/>
      <c r="D30" s="253"/>
      <c r="E30" s="162"/>
      <c r="F30" s="158"/>
      <c r="G30" s="162"/>
      <c r="H30" s="158"/>
      <c r="I30" s="158"/>
      <c r="J30" s="125" t="s">
        <v>9</v>
      </c>
      <c r="K30" s="125" t="s">
        <v>10</v>
      </c>
      <c r="L30" s="137" t="s">
        <v>11</v>
      </c>
      <c r="M30" s="125" t="s">
        <v>12</v>
      </c>
      <c r="N30" s="135" t="s">
        <v>13</v>
      </c>
      <c r="O30" s="125" t="s">
        <v>14</v>
      </c>
      <c r="P30" s="127" t="s">
        <v>15</v>
      </c>
      <c r="Q30" s="158"/>
      <c r="R30" s="158"/>
    </row>
    <row r="31" spans="1:18" ht="62.25" customHeight="1" x14ac:dyDescent="0.5">
      <c r="A31" s="194">
        <v>15</v>
      </c>
      <c r="B31" s="238" t="s">
        <v>316</v>
      </c>
      <c r="C31" s="239" t="s">
        <v>317</v>
      </c>
      <c r="D31" s="150" t="s">
        <v>18</v>
      </c>
      <c r="E31" s="187" t="s">
        <v>360</v>
      </c>
      <c r="F31" s="216"/>
      <c r="G31" s="238" t="s">
        <v>271</v>
      </c>
      <c r="H31" s="238">
        <v>3</v>
      </c>
      <c r="I31" s="176" t="s">
        <v>335</v>
      </c>
      <c r="J31" s="238"/>
      <c r="K31" s="239"/>
      <c r="L31" s="238"/>
      <c r="M31" s="239"/>
      <c r="N31" s="238"/>
      <c r="O31" s="220"/>
      <c r="P31" s="220"/>
      <c r="Q31" s="175"/>
      <c r="R31" s="240" t="s">
        <v>411</v>
      </c>
    </row>
    <row r="32" spans="1:18" ht="62.25" customHeight="1" x14ac:dyDescent="0.4">
      <c r="A32" s="194">
        <v>16</v>
      </c>
      <c r="B32" s="232" t="s">
        <v>269</v>
      </c>
      <c r="C32" s="147" t="s">
        <v>290</v>
      </c>
      <c r="D32" s="232" t="s">
        <v>18</v>
      </c>
      <c r="E32" s="171" t="s">
        <v>285</v>
      </c>
      <c r="F32" s="158"/>
      <c r="G32" s="232" t="s">
        <v>271</v>
      </c>
      <c r="H32" s="233">
        <v>3</v>
      </c>
      <c r="I32" s="176" t="s">
        <v>335</v>
      </c>
      <c r="J32" s="125"/>
      <c r="K32" s="125"/>
      <c r="L32" s="137"/>
      <c r="M32" s="170"/>
      <c r="N32" s="170"/>
      <c r="O32" s="235"/>
      <c r="P32" s="170" t="s">
        <v>238</v>
      </c>
      <c r="Q32" s="175" t="s">
        <v>374</v>
      </c>
      <c r="R32" s="162">
        <v>6</v>
      </c>
    </row>
    <row r="33" spans="1:18" s="142" customFormat="1" ht="87" customHeight="1" x14ac:dyDescent="0.35">
      <c r="A33" s="181" t="s">
        <v>265</v>
      </c>
      <c r="B33" s="182"/>
      <c r="C33" s="182"/>
      <c r="D33" s="183"/>
      <c r="E33" s="168"/>
      <c r="F33" s="125"/>
      <c r="G33" s="168"/>
      <c r="H33" s="169"/>
      <c r="I33" s="168"/>
      <c r="J33" s="125"/>
      <c r="K33" s="125"/>
      <c r="L33" s="137"/>
      <c r="M33" s="125"/>
      <c r="N33" s="135"/>
      <c r="O33" s="125"/>
      <c r="P33" s="127"/>
      <c r="Q33" s="179"/>
      <c r="R33" s="179"/>
    </row>
    <row r="34" spans="1:18" s="142" customFormat="1" ht="87" customHeight="1" x14ac:dyDescent="0.35">
      <c r="A34" s="184"/>
      <c r="B34" s="179" t="s">
        <v>1</v>
      </c>
      <c r="C34" s="180" t="s">
        <v>2</v>
      </c>
      <c r="D34" s="179" t="s">
        <v>244</v>
      </c>
      <c r="E34" s="179" t="s">
        <v>4</v>
      </c>
      <c r="F34" s="179" t="s">
        <v>5</v>
      </c>
      <c r="G34" s="179" t="s">
        <v>6</v>
      </c>
      <c r="H34" s="179" t="s">
        <v>7</v>
      </c>
      <c r="I34" s="145" t="s">
        <v>8</v>
      </c>
      <c r="J34" s="125" t="s">
        <v>9</v>
      </c>
      <c r="K34" s="125" t="s">
        <v>10</v>
      </c>
      <c r="L34" s="137" t="s">
        <v>11</v>
      </c>
      <c r="M34" s="125" t="s">
        <v>12</v>
      </c>
      <c r="N34" s="135" t="s">
        <v>13</v>
      </c>
      <c r="O34" s="125" t="s">
        <v>14</v>
      </c>
      <c r="P34" s="127" t="s">
        <v>15</v>
      </c>
      <c r="Q34" s="179" t="s">
        <v>275</v>
      </c>
      <c r="R34" s="179" t="s">
        <v>263</v>
      </c>
    </row>
    <row r="35" spans="1:18" s="142" customFormat="1" ht="87" customHeight="1" x14ac:dyDescent="0.4">
      <c r="A35" s="124">
        <v>1</v>
      </c>
      <c r="B35" s="195" t="s">
        <v>151</v>
      </c>
      <c r="C35" s="147" t="s">
        <v>245</v>
      </c>
      <c r="D35" s="195" t="s">
        <v>18</v>
      </c>
      <c r="E35" s="171" t="s">
        <v>297</v>
      </c>
      <c r="F35" s="125"/>
      <c r="G35" s="195" t="s">
        <v>286</v>
      </c>
      <c r="H35" s="196">
        <v>3</v>
      </c>
      <c r="I35" s="150" t="s">
        <v>343</v>
      </c>
      <c r="J35" s="166"/>
      <c r="K35" s="167"/>
      <c r="L35" s="167"/>
      <c r="M35" s="167"/>
      <c r="N35" s="177"/>
      <c r="O35" s="170" t="s">
        <v>207</v>
      </c>
      <c r="P35" s="177"/>
      <c r="Q35" s="175" t="s">
        <v>367</v>
      </c>
      <c r="R35" s="197" t="s">
        <v>342</v>
      </c>
    </row>
    <row r="36" spans="1:18" s="142" customFormat="1" ht="87" customHeight="1" x14ac:dyDescent="0.4">
      <c r="A36" s="124">
        <v>2</v>
      </c>
      <c r="B36" s="195" t="s">
        <v>338</v>
      </c>
      <c r="C36" s="147" t="s">
        <v>339</v>
      </c>
      <c r="D36" s="195" t="s">
        <v>18</v>
      </c>
      <c r="E36" s="147" t="s">
        <v>288</v>
      </c>
      <c r="F36" s="125"/>
      <c r="G36" s="195" t="s">
        <v>156</v>
      </c>
      <c r="H36" s="196">
        <v>3</v>
      </c>
      <c r="I36" s="176" t="s">
        <v>341</v>
      </c>
      <c r="J36" s="125"/>
      <c r="K36" s="125"/>
      <c r="L36" s="137"/>
      <c r="M36" s="125"/>
      <c r="N36" s="135"/>
      <c r="O36" s="170" t="s">
        <v>238</v>
      </c>
      <c r="P36" s="170"/>
      <c r="Q36" s="175" t="s">
        <v>373</v>
      </c>
      <c r="R36" s="179" t="s">
        <v>340</v>
      </c>
    </row>
    <row r="37" spans="1:18" s="142" customFormat="1" ht="87" customHeight="1" x14ac:dyDescent="0.5">
      <c r="A37" s="194">
        <v>4</v>
      </c>
      <c r="B37" s="150" t="s">
        <v>319</v>
      </c>
      <c r="C37" s="187" t="s">
        <v>320</v>
      </c>
      <c r="D37" s="150" t="s">
        <v>18</v>
      </c>
      <c r="E37" s="147" t="s">
        <v>262</v>
      </c>
      <c r="F37" s="216"/>
      <c r="G37" s="189" t="s">
        <v>321</v>
      </c>
      <c r="H37" s="217">
        <v>0</v>
      </c>
      <c r="I37" s="189" t="s">
        <v>366</v>
      </c>
      <c r="J37" s="218"/>
      <c r="K37" s="218"/>
      <c r="L37" s="218"/>
      <c r="M37" s="224"/>
      <c r="N37" s="170"/>
      <c r="O37" s="220"/>
      <c r="P37" s="211" t="s">
        <v>238</v>
      </c>
      <c r="Q37" s="247" t="s">
        <v>388</v>
      </c>
      <c r="R37" s="197" t="s">
        <v>322</v>
      </c>
    </row>
    <row r="38" spans="1:18" ht="72.75" customHeight="1" x14ac:dyDescent="0.4">
      <c r="A38" s="194">
        <v>5</v>
      </c>
      <c r="B38" s="195" t="s">
        <v>293</v>
      </c>
      <c r="C38" s="188" t="s">
        <v>294</v>
      </c>
      <c r="D38" s="195" t="s">
        <v>18</v>
      </c>
      <c r="E38" s="225" t="s">
        <v>361</v>
      </c>
      <c r="F38" s="125"/>
      <c r="G38" s="188" t="s">
        <v>156</v>
      </c>
      <c r="H38" s="217">
        <v>3</v>
      </c>
      <c r="I38" s="193" t="s">
        <v>384</v>
      </c>
      <c r="J38" s="166"/>
      <c r="K38" s="167"/>
      <c r="L38" s="167"/>
      <c r="M38" s="167"/>
      <c r="N38" s="167"/>
      <c r="O38" s="237"/>
      <c r="P38" s="248" t="s">
        <v>362</v>
      </c>
      <c r="Q38" s="249" t="s">
        <v>409</v>
      </c>
      <c r="R38" s="145" t="s">
        <v>379</v>
      </c>
    </row>
    <row r="39" spans="1:18" ht="72.75" customHeight="1" x14ac:dyDescent="0.4">
      <c r="A39" s="194">
        <v>7</v>
      </c>
      <c r="B39" s="195" t="s">
        <v>295</v>
      </c>
      <c r="C39" s="147" t="s">
        <v>296</v>
      </c>
      <c r="D39" s="195" t="s">
        <v>18</v>
      </c>
      <c r="E39" s="225" t="s">
        <v>274</v>
      </c>
      <c r="F39" s="125"/>
      <c r="G39" s="195" t="s">
        <v>156</v>
      </c>
      <c r="H39" s="196">
        <v>3</v>
      </c>
      <c r="I39" s="193" t="s">
        <v>385</v>
      </c>
      <c r="J39" s="166"/>
      <c r="K39" s="167"/>
      <c r="L39" s="167"/>
      <c r="M39" s="167"/>
      <c r="N39" s="167"/>
      <c r="O39" s="170"/>
      <c r="P39" s="248" t="s">
        <v>362</v>
      </c>
      <c r="Q39" s="192" t="s">
        <v>374</v>
      </c>
      <c r="R39" s="145" t="s">
        <v>380</v>
      </c>
    </row>
    <row r="40" spans="1:18" ht="72.75" customHeight="1" x14ac:dyDescent="0.4">
      <c r="A40" s="194">
        <v>8</v>
      </c>
      <c r="B40" s="195" t="s">
        <v>310</v>
      </c>
      <c r="C40" s="147" t="s">
        <v>336</v>
      </c>
      <c r="D40" s="195" t="s">
        <v>18</v>
      </c>
      <c r="E40" s="171" t="s">
        <v>280</v>
      </c>
      <c r="F40" s="125"/>
      <c r="G40" s="232" t="s">
        <v>270</v>
      </c>
      <c r="H40" s="196">
        <v>3</v>
      </c>
      <c r="I40" s="150" t="s">
        <v>377</v>
      </c>
      <c r="J40" s="166"/>
      <c r="K40" s="167"/>
      <c r="L40" s="167"/>
      <c r="M40" s="167"/>
      <c r="N40" s="177"/>
      <c r="O40" s="174"/>
      <c r="P40" s="170" t="s">
        <v>238</v>
      </c>
      <c r="Q40" s="173" t="s">
        <v>368</v>
      </c>
      <c r="R40" s="197" t="s">
        <v>314</v>
      </c>
    </row>
    <row r="41" spans="1:18" ht="72.75" customHeight="1" x14ac:dyDescent="0.4">
      <c r="A41" s="194">
        <v>9</v>
      </c>
      <c r="B41" s="195" t="s">
        <v>311</v>
      </c>
      <c r="C41" s="147" t="s">
        <v>337</v>
      </c>
      <c r="D41" s="195" t="s">
        <v>18</v>
      </c>
      <c r="E41" s="171" t="s">
        <v>262</v>
      </c>
      <c r="F41" s="125"/>
      <c r="G41" s="232" t="s">
        <v>270</v>
      </c>
      <c r="H41" s="196">
        <v>3</v>
      </c>
      <c r="I41" s="150" t="s">
        <v>377</v>
      </c>
      <c r="J41" s="166"/>
      <c r="K41" s="167"/>
      <c r="L41" s="167"/>
      <c r="M41" s="167"/>
      <c r="N41" s="177"/>
      <c r="O41" s="170" t="s">
        <v>238</v>
      </c>
      <c r="P41" s="177"/>
      <c r="Q41" s="173" t="s">
        <v>369</v>
      </c>
      <c r="R41" s="197" t="s">
        <v>314</v>
      </c>
    </row>
    <row r="42" spans="1:18" ht="72.75" customHeight="1" x14ac:dyDescent="0.4">
      <c r="A42" s="194">
        <v>10</v>
      </c>
      <c r="B42" s="195" t="s">
        <v>242</v>
      </c>
      <c r="C42" s="147" t="s">
        <v>243</v>
      </c>
      <c r="D42" s="195" t="s">
        <v>18</v>
      </c>
      <c r="E42" s="171" t="s">
        <v>5</v>
      </c>
      <c r="F42" s="125"/>
      <c r="G42" s="195" t="s">
        <v>270</v>
      </c>
      <c r="H42" s="196">
        <v>6</v>
      </c>
      <c r="I42" s="150" t="s">
        <v>366</v>
      </c>
      <c r="J42" s="166"/>
      <c r="K42" s="167"/>
      <c r="L42" s="167"/>
      <c r="M42" s="167"/>
      <c r="N42" s="167"/>
      <c r="O42" s="167"/>
      <c r="P42" s="170"/>
      <c r="Q42" s="173"/>
      <c r="R42" s="145"/>
    </row>
    <row r="43" spans="1:18" ht="62.25" customHeight="1" x14ac:dyDescent="0.4">
      <c r="A43" s="251" t="s">
        <v>391</v>
      </c>
      <c r="B43" s="252"/>
      <c r="C43" s="252"/>
      <c r="D43" s="253"/>
      <c r="E43" s="171"/>
      <c r="F43" s="125"/>
      <c r="G43" s="232"/>
      <c r="H43" s="233"/>
      <c r="I43" s="150"/>
      <c r="J43" s="166"/>
      <c r="K43" s="167"/>
      <c r="L43" s="167"/>
      <c r="M43" s="167"/>
      <c r="N43" s="177"/>
      <c r="O43" s="170"/>
      <c r="P43" s="177"/>
      <c r="Q43" s="173"/>
      <c r="R43" s="243"/>
    </row>
    <row r="44" spans="1:18" ht="72.75" customHeight="1" x14ac:dyDescent="0.4">
      <c r="A44" s="194">
        <v>11</v>
      </c>
      <c r="B44" s="238" t="s">
        <v>392</v>
      </c>
      <c r="C44" s="239" t="s">
        <v>393</v>
      </c>
      <c r="D44" s="238" t="s">
        <v>18</v>
      </c>
      <c r="E44" s="244" t="s">
        <v>394</v>
      </c>
      <c r="F44" s="245"/>
      <c r="G44" s="238" t="s">
        <v>395</v>
      </c>
      <c r="H44" s="246">
        <v>3</v>
      </c>
      <c r="I44" s="150" t="s">
        <v>396</v>
      </c>
      <c r="J44" s="166"/>
      <c r="K44" s="167"/>
      <c r="L44" s="167" t="s">
        <v>397</v>
      </c>
      <c r="M44" s="167"/>
      <c r="N44" s="177"/>
      <c r="O44" s="170"/>
      <c r="P44" s="177"/>
      <c r="Q44" s="173" t="s">
        <v>232</v>
      </c>
      <c r="R44" s="243" t="s">
        <v>402</v>
      </c>
    </row>
    <row r="45" spans="1:18" ht="72.75" customHeight="1" x14ac:dyDescent="0.4">
      <c r="A45" s="194">
        <v>12</v>
      </c>
      <c r="B45" s="238" t="s">
        <v>400</v>
      </c>
      <c r="C45" s="239" t="s">
        <v>398</v>
      </c>
      <c r="D45" s="238" t="s">
        <v>18</v>
      </c>
      <c r="E45" s="244" t="s">
        <v>288</v>
      </c>
      <c r="F45" s="245"/>
      <c r="G45" s="238" t="s">
        <v>395</v>
      </c>
      <c r="H45" s="246">
        <v>3</v>
      </c>
      <c r="I45" s="150" t="s">
        <v>396</v>
      </c>
      <c r="J45" s="166"/>
      <c r="K45" s="167"/>
      <c r="L45" s="167"/>
      <c r="M45" s="167" t="s">
        <v>298</v>
      </c>
      <c r="N45" s="177"/>
      <c r="O45" s="170"/>
      <c r="P45" s="177"/>
      <c r="Q45" s="173" t="s">
        <v>214</v>
      </c>
      <c r="R45" s="243" t="s">
        <v>402</v>
      </c>
    </row>
    <row r="46" spans="1:18" ht="72.75" customHeight="1" x14ac:dyDescent="0.35">
      <c r="A46" s="194">
        <v>13</v>
      </c>
      <c r="B46" s="238" t="s">
        <v>401</v>
      </c>
      <c r="C46" s="239" t="s">
        <v>399</v>
      </c>
      <c r="D46" s="238" t="s">
        <v>18</v>
      </c>
      <c r="E46" s="244" t="s">
        <v>288</v>
      </c>
      <c r="F46" s="190"/>
      <c r="G46" s="238" t="s">
        <v>395</v>
      </c>
      <c r="H46" s="246">
        <v>3</v>
      </c>
      <c r="I46" s="150" t="s">
        <v>396</v>
      </c>
      <c r="J46" s="190"/>
      <c r="K46" s="190"/>
      <c r="L46" s="190"/>
      <c r="M46" s="190"/>
      <c r="N46" s="167" t="s">
        <v>397</v>
      </c>
      <c r="O46" s="190"/>
      <c r="P46" s="190"/>
      <c r="Q46" s="173" t="s">
        <v>232</v>
      </c>
      <c r="R46" s="243" t="s">
        <v>402</v>
      </c>
    </row>
    <row r="47" spans="1:18" s="143" customFormat="1" ht="80.099999999999994" customHeight="1" x14ac:dyDescent="0.35">
      <c r="A47" s="185" t="s">
        <v>268</v>
      </c>
      <c r="B47" s="125"/>
      <c r="C47" s="180"/>
      <c r="D47" s="125"/>
      <c r="E47" s="125"/>
      <c r="F47" s="125"/>
      <c r="G47" s="125"/>
      <c r="H47" s="125"/>
      <c r="I47" s="125"/>
      <c r="J47" s="125"/>
      <c r="K47" s="125"/>
      <c r="L47" s="137"/>
      <c r="M47" s="125"/>
      <c r="N47" s="135"/>
      <c r="O47" s="125"/>
      <c r="P47" s="127"/>
      <c r="Q47" s="179"/>
      <c r="R47" s="179"/>
    </row>
    <row r="48" spans="1:18" s="151" customFormat="1" ht="80.099999999999994" customHeight="1" x14ac:dyDescent="0.35">
      <c r="A48" s="186"/>
      <c r="B48" s="179" t="s">
        <v>1</v>
      </c>
      <c r="C48" s="180" t="s">
        <v>2</v>
      </c>
      <c r="D48" s="179" t="s">
        <v>244</v>
      </c>
      <c r="E48" s="179" t="s">
        <v>4</v>
      </c>
      <c r="F48" s="179" t="s">
        <v>5</v>
      </c>
      <c r="G48" s="179" t="s">
        <v>6</v>
      </c>
      <c r="H48" s="179" t="s">
        <v>7</v>
      </c>
      <c r="I48" s="145" t="s">
        <v>8</v>
      </c>
      <c r="J48" s="125" t="s">
        <v>9</v>
      </c>
      <c r="K48" s="125" t="s">
        <v>10</v>
      </c>
      <c r="L48" s="137" t="s">
        <v>11</v>
      </c>
      <c r="M48" s="125" t="s">
        <v>12</v>
      </c>
      <c r="N48" s="135" t="s">
        <v>13</v>
      </c>
      <c r="O48" s="125" t="s">
        <v>14</v>
      </c>
      <c r="P48" s="127" t="s">
        <v>15</v>
      </c>
      <c r="Q48" s="179" t="s">
        <v>275</v>
      </c>
      <c r="R48" s="179" t="s">
        <v>263</v>
      </c>
    </row>
    <row r="49" spans="1:18" ht="72.75" customHeight="1" x14ac:dyDescent="0.4">
      <c r="A49" s="124">
        <v>1</v>
      </c>
      <c r="B49" s="204" t="s">
        <v>344</v>
      </c>
      <c r="C49" s="205" t="s">
        <v>345</v>
      </c>
      <c r="D49" s="204" t="s">
        <v>18</v>
      </c>
      <c r="E49" s="203" t="s">
        <v>279</v>
      </c>
      <c r="F49" s="204"/>
      <c r="G49" s="208" t="s">
        <v>282</v>
      </c>
      <c r="H49" s="201">
        <v>3</v>
      </c>
      <c r="I49" s="206" t="s">
        <v>356</v>
      </c>
      <c r="J49" s="209"/>
      <c r="K49" s="209"/>
      <c r="L49" s="210"/>
      <c r="M49" s="211"/>
      <c r="N49" s="211"/>
      <c r="O49" s="170" t="s">
        <v>298</v>
      </c>
      <c r="P49" s="212"/>
      <c r="Q49" s="212" t="s">
        <v>376</v>
      </c>
      <c r="R49" s="213"/>
    </row>
    <row r="50" spans="1:18" ht="72.75" customHeight="1" x14ac:dyDescent="0.4">
      <c r="A50" s="124">
        <v>2</v>
      </c>
      <c r="B50" s="201" t="s">
        <v>346</v>
      </c>
      <c r="C50" s="202" t="s">
        <v>347</v>
      </c>
      <c r="D50" s="201" t="s">
        <v>18</v>
      </c>
      <c r="E50" s="202" t="s">
        <v>278</v>
      </c>
      <c r="F50" s="201"/>
      <c r="G50" s="201" t="s">
        <v>282</v>
      </c>
      <c r="H50" s="204">
        <v>3</v>
      </c>
      <c r="I50" s="206" t="s">
        <v>356</v>
      </c>
      <c r="J50" s="215"/>
      <c r="K50" s="215"/>
      <c r="L50" s="215"/>
      <c r="M50" s="215"/>
      <c r="N50" s="211"/>
      <c r="O50" s="170" t="s">
        <v>207</v>
      </c>
      <c r="P50" s="212"/>
      <c r="Q50" s="212" t="s">
        <v>376</v>
      </c>
      <c r="R50" s="215"/>
    </row>
    <row r="51" spans="1:18" ht="72.75" customHeight="1" x14ac:dyDescent="0.4">
      <c r="A51" s="194">
        <v>3</v>
      </c>
      <c r="B51" s="201" t="s">
        <v>346</v>
      </c>
      <c r="C51" s="202" t="s">
        <v>347</v>
      </c>
      <c r="D51" s="201" t="s">
        <v>20</v>
      </c>
      <c r="E51" s="202" t="s">
        <v>285</v>
      </c>
      <c r="F51" s="201"/>
      <c r="G51" s="201" t="s">
        <v>354</v>
      </c>
      <c r="H51" s="204">
        <v>3</v>
      </c>
      <c r="I51" s="206" t="s">
        <v>357</v>
      </c>
      <c r="J51" s="215"/>
      <c r="K51" s="215"/>
      <c r="L51" s="215"/>
      <c r="M51" s="215"/>
      <c r="N51" s="211"/>
      <c r="O51" s="170" t="s">
        <v>298</v>
      </c>
      <c r="P51" s="212"/>
      <c r="Q51" s="212" t="s">
        <v>375</v>
      </c>
      <c r="R51" s="215"/>
    </row>
    <row r="52" spans="1:18" ht="87.75" customHeight="1" x14ac:dyDescent="0.4">
      <c r="A52" s="194">
        <v>4</v>
      </c>
      <c r="B52" s="226" t="s">
        <v>348</v>
      </c>
      <c r="C52" s="205" t="s">
        <v>349</v>
      </c>
      <c r="D52" s="226" t="s">
        <v>18</v>
      </c>
      <c r="E52" s="227" t="s">
        <v>297</v>
      </c>
      <c r="F52" s="228"/>
      <c r="G52" s="204" t="s">
        <v>358</v>
      </c>
      <c r="H52" s="229">
        <v>3</v>
      </c>
      <c r="I52" s="206" t="s">
        <v>356</v>
      </c>
      <c r="J52" s="214"/>
      <c r="K52" s="214"/>
      <c r="L52" s="231"/>
      <c r="M52" s="231"/>
      <c r="N52" s="206"/>
      <c r="O52" s="206"/>
      <c r="P52" s="191" t="s">
        <v>238</v>
      </c>
      <c r="Q52" s="250" t="s">
        <v>406</v>
      </c>
      <c r="R52" s="213"/>
    </row>
    <row r="53" spans="1:18" ht="72.75" customHeight="1" x14ac:dyDescent="0.5">
      <c r="A53" s="194">
        <v>5</v>
      </c>
      <c r="B53" s="226" t="s">
        <v>350</v>
      </c>
      <c r="C53" s="205" t="s">
        <v>351</v>
      </c>
      <c r="D53" s="226" t="s">
        <v>18</v>
      </c>
      <c r="E53" s="227" t="s">
        <v>274</v>
      </c>
      <c r="F53" s="228"/>
      <c r="G53" s="195" t="s">
        <v>354</v>
      </c>
      <c r="H53" s="230">
        <v>3</v>
      </c>
      <c r="I53" s="206" t="s">
        <v>357</v>
      </c>
      <c r="J53" s="214"/>
      <c r="K53" s="214"/>
      <c r="L53" s="231"/>
      <c r="M53" s="231"/>
      <c r="N53" s="206"/>
      <c r="O53" s="170" t="s">
        <v>207</v>
      </c>
      <c r="P53" s="207"/>
      <c r="Q53" s="212" t="s">
        <v>375</v>
      </c>
      <c r="R53" s="213"/>
    </row>
    <row r="54" spans="1:18" ht="72.75" customHeight="1" x14ac:dyDescent="0.4">
      <c r="A54" s="194">
        <v>6</v>
      </c>
      <c r="B54" s="226" t="s">
        <v>352</v>
      </c>
      <c r="C54" s="205" t="s">
        <v>353</v>
      </c>
      <c r="D54" s="136" t="s">
        <v>18</v>
      </c>
      <c r="E54" s="188" t="s">
        <v>292</v>
      </c>
      <c r="F54" s="125"/>
      <c r="G54" s="168" t="s">
        <v>354</v>
      </c>
      <c r="H54" s="169">
        <v>3</v>
      </c>
      <c r="I54" s="206" t="s">
        <v>357</v>
      </c>
      <c r="J54" s="166"/>
      <c r="K54" s="167"/>
      <c r="L54" s="167"/>
      <c r="M54" s="167"/>
      <c r="N54" s="190"/>
      <c r="O54" s="174"/>
      <c r="P54" s="170" t="s">
        <v>238</v>
      </c>
      <c r="Q54" s="175" t="s">
        <v>371</v>
      </c>
      <c r="R54" s="145"/>
    </row>
    <row r="55" spans="1:18" x14ac:dyDescent="0.35">
      <c r="A55" s="156"/>
      <c r="B55" s="148" t="s">
        <v>249</v>
      </c>
      <c r="C55" s="148"/>
      <c r="D55" s="116"/>
      <c r="E55" s="164"/>
      <c r="F55" s="116"/>
      <c r="G55" s="165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</row>
    <row r="56" spans="1:18" x14ac:dyDescent="0.35">
      <c r="B56" s="148"/>
      <c r="C56" s="148"/>
      <c r="D56" s="116"/>
      <c r="E56" s="164"/>
      <c r="F56" s="116"/>
      <c r="G56" s="165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</row>
    <row r="57" spans="1:18" x14ac:dyDescent="0.35">
      <c r="B57" s="149" t="s">
        <v>250</v>
      </c>
      <c r="C57" s="148" t="s">
        <v>251</v>
      </c>
      <c r="D57" s="116"/>
      <c r="E57" s="164"/>
      <c r="F57" s="116"/>
      <c r="G57" s="165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</row>
    <row r="58" spans="1:18" x14ac:dyDescent="0.35">
      <c r="B58" s="136">
        <v>1</v>
      </c>
      <c r="C58" s="144" t="s">
        <v>252</v>
      </c>
      <c r="D58" s="116"/>
      <c r="E58" s="164"/>
      <c r="F58" s="116"/>
      <c r="G58" s="165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</row>
    <row r="59" spans="1:18" x14ac:dyDescent="0.35">
      <c r="B59" s="136">
        <v>2</v>
      </c>
      <c r="C59" s="144" t="s">
        <v>253</v>
      </c>
      <c r="D59" s="116"/>
      <c r="E59" s="164"/>
      <c r="F59" s="116"/>
      <c r="G59" s="165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</row>
    <row r="60" spans="1:18" x14ac:dyDescent="0.35">
      <c r="A60" s="133"/>
      <c r="B60" s="136">
        <v>3</v>
      </c>
      <c r="C60" s="144" t="s">
        <v>254</v>
      </c>
      <c r="D60" s="116"/>
      <c r="E60" s="164"/>
      <c r="F60" s="116"/>
      <c r="G60" s="165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</row>
    <row r="61" spans="1:18" x14ac:dyDescent="0.35">
      <c r="A61" s="133"/>
      <c r="B61" s="136">
        <v>4</v>
      </c>
      <c r="C61" s="144" t="s">
        <v>255</v>
      </c>
      <c r="M61" s="146"/>
    </row>
    <row r="62" spans="1:18" x14ac:dyDescent="0.35">
      <c r="A62" s="133"/>
      <c r="B62" s="136">
        <v>5</v>
      </c>
      <c r="C62" s="144" t="s">
        <v>256</v>
      </c>
      <c r="M62" s="146"/>
    </row>
    <row r="63" spans="1:18" x14ac:dyDescent="0.35">
      <c r="A63" s="133"/>
      <c r="B63" s="136">
        <v>6</v>
      </c>
      <c r="C63" s="144" t="s">
        <v>257</v>
      </c>
      <c r="M63" s="146"/>
      <c r="N63" s="116"/>
      <c r="O63" s="116"/>
      <c r="P63" s="116"/>
      <c r="Q63" s="116"/>
      <c r="R63" s="116"/>
    </row>
    <row r="64" spans="1:18" x14ac:dyDescent="0.35">
      <c r="A64" s="133"/>
      <c r="B64" s="136">
        <v>7</v>
      </c>
      <c r="C64" s="144" t="s">
        <v>258</v>
      </c>
      <c r="M64" s="146"/>
      <c r="N64" s="116"/>
      <c r="O64" s="116"/>
      <c r="P64" s="116"/>
      <c r="Q64" s="116"/>
      <c r="R64" s="116"/>
    </row>
    <row r="65" spans="1:18" x14ac:dyDescent="0.35">
      <c r="A65" s="133"/>
      <c r="B65" s="136">
        <v>8</v>
      </c>
      <c r="C65" s="144" t="s">
        <v>259</v>
      </c>
      <c r="M65" s="146"/>
      <c r="N65" s="116"/>
      <c r="O65" s="116"/>
      <c r="P65" s="116"/>
      <c r="Q65" s="116"/>
      <c r="R65" s="116"/>
    </row>
    <row r="66" spans="1:18" x14ac:dyDescent="0.35">
      <c r="A66" s="133"/>
      <c r="B66" s="136">
        <v>9</v>
      </c>
      <c r="C66" s="144" t="s">
        <v>260</v>
      </c>
      <c r="M66" s="146"/>
      <c r="N66" s="116"/>
      <c r="O66" s="116"/>
      <c r="P66" s="116"/>
      <c r="Q66" s="116"/>
      <c r="R66" s="116"/>
    </row>
    <row r="67" spans="1:18" x14ac:dyDescent="0.35">
      <c r="M67" s="146"/>
      <c r="N67" s="116"/>
      <c r="O67" s="116"/>
      <c r="P67" s="116"/>
      <c r="Q67" s="116"/>
      <c r="R67" s="116"/>
    </row>
    <row r="68" spans="1:18" x14ac:dyDescent="0.35">
      <c r="M68" s="146"/>
      <c r="N68" s="116"/>
      <c r="O68" s="116"/>
      <c r="P68" s="116"/>
      <c r="Q68" s="116"/>
      <c r="R68" s="116"/>
    </row>
  </sheetData>
  <autoFilter ref="A5:Q55" xr:uid="{00000000-0009-0000-0000-000000000000}"/>
  <mergeCells count="7">
    <mergeCell ref="A43:D43"/>
    <mergeCell ref="N1:Q1"/>
    <mergeCell ref="A3:R3"/>
    <mergeCell ref="B15:D15"/>
    <mergeCell ref="B4:D4"/>
    <mergeCell ref="A30:D30"/>
    <mergeCell ref="A13:D13"/>
  </mergeCells>
  <phoneticPr fontId="39" type="noConversion"/>
  <printOptions horizontalCentered="1"/>
  <pageMargins left="0.16" right="0.25" top="0.5" bottom="0.5" header="0.3" footer="0.3"/>
  <pageSetup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9"/>
  <sheetViews>
    <sheetView view="pageBreakPreview" topLeftCell="A31" zoomScale="66" zoomScaleNormal="50" zoomScaleSheetLayoutView="66" workbookViewId="0">
      <selection activeCell="C35" sqref="C35"/>
    </sheetView>
  </sheetViews>
  <sheetFormatPr defaultRowHeight="18" x14ac:dyDescent="0.25"/>
  <cols>
    <col min="1" max="1" width="9.140625" style="12"/>
    <col min="2" max="2" width="15.85546875" style="9" customWidth="1"/>
    <col min="3" max="3" width="47.140625" style="10" customWidth="1"/>
    <col min="4" max="4" width="9.140625" style="9"/>
    <col min="5" max="5" width="38.5703125" style="11" customWidth="1"/>
    <col min="6" max="6" width="13.85546875" style="9" customWidth="1"/>
    <col min="7" max="7" width="20.7109375" style="18" bestFit="1" customWidth="1"/>
    <col min="8" max="8" width="17.28515625" style="9" bestFit="1" customWidth="1"/>
    <col min="9" max="9" width="19.7109375" style="18" customWidth="1"/>
    <col min="10" max="10" width="17.28515625" style="97" customWidth="1"/>
    <col min="11" max="11" width="12.42578125" style="98" customWidth="1"/>
    <col min="12" max="12" width="14.28515625" style="97" customWidth="1"/>
    <col min="13" max="13" width="16.5703125" style="9" customWidth="1"/>
    <col min="14" max="14" width="18" style="9" customWidth="1"/>
    <col min="15" max="16384" width="9.140625" style="9"/>
  </cols>
  <sheetData>
    <row r="1" spans="1:14" ht="30" customHeight="1" x14ac:dyDescent="0.25">
      <c r="A1" s="270" t="s">
        <v>195</v>
      </c>
      <c r="B1" s="270"/>
      <c r="C1" s="270"/>
      <c r="D1" s="270"/>
      <c r="E1" s="270"/>
      <c r="F1" s="270"/>
      <c r="G1" s="271"/>
      <c r="H1" s="270"/>
      <c r="I1" s="270"/>
      <c r="J1" s="270"/>
      <c r="K1" s="270"/>
      <c r="L1" s="270"/>
      <c r="M1" s="270"/>
      <c r="N1" s="270"/>
    </row>
    <row r="2" spans="1:14" ht="30" customHeight="1" x14ac:dyDescent="0.25">
      <c r="A2" s="270" t="s">
        <v>240</v>
      </c>
      <c r="B2" s="270"/>
      <c r="C2" s="270"/>
      <c r="D2" s="270"/>
      <c r="E2" s="270"/>
      <c r="F2" s="270"/>
      <c r="G2" s="271"/>
      <c r="H2" s="270"/>
      <c r="I2" s="270"/>
      <c r="J2" s="270"/>
      <c r="K2" s="270"/>
      <c r="L2" s="270"/>
      <c r="M2" s="270"/>
      <c r="N2" s="270"/>
    </row>
    <row r="3" spans="1:14" ht="30" customHeight="1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9" t="s">
        <v>196</v>
      </c>
      <c r="G3" s="39" t="s">
        <v>6</v>
      </c>
      <c r="H3" s="40" t="s">
        <v>8</v>
      </c>
      <c r="I3" s="38" t="s">
        <v>197</v>
      </c>
      <c r="J3" s="30" t="s">
        <v>217</v>
      </c>
      <c r="K3" s="30" t="s">
        <v>16</v>
      </c>
      <c r="L3" s="35" t="s">
        <v>17</v>
      </c>
      <c r="M3" s="38" t="s">
        <v>198</v>
      </c>
      <c r="N3" s="38" t="s">
        <v>199</v>
      </c>
    </row>
    <row r="4" spans="1:14" s="80" customFormat="1" ht="49.5" customHeight="1" x14ac:dyDescent="0.25">
      <c r="A4" s="3">
        <v>1</v>
      </c>
      <c r="B4" s="89" t="s">
        <v>139</v>
      </c>
      <c r="C4" s="89" t="s">
        <v>117</v>
      </c>
      <c r="D4" s="50"/>
      <c r="E4" s="88" t="s">
        <v>180</v>
      </c>
      <c r="F4" s="36"/>
      <c r="G4" s="43" t="s">
        <v>119</v>
      </c>
      <c r="H4" s="47">
        <v>1</v>
      </c>
      <c r="I4" s="62">
        <v>1</v>
      </c>
      <c r="J4" s="47" t="s">
        <v>218</v>
      </c>
      <c r="K4" s="48"/>
      <c r="L4" s="47" t="s">
        <v>210</v>
      </c>
      <c r="M4" s="82"/>
      <c r="N4" s="82"/>
    </row>
    <row r="5" spans="1:14" s="80" customFormat="1" ht="49.5" customHeight="1" x14ac:dyDescent="0.25">
      <c r="A5" s="3">
        <v>2</v>
      </c>
      <c r="B5" s="48" t="s">
        <v>125</v>
      </c>
      <c r="C5" s="48" t="s">
        <v>95</v>
      </c>
      <c r="D5" s="48"/>
      <c r="E5" s="48" t="s">
        <v>61</v>
      </c>
      <c r="F5" s="48"/>
      <c r="G5" s="47" t="s">
        <v>144</v>
      </c>
      <c r="H5" s="47" t="s">
        <v>142</v>
      </c>
      <c r="I5" s="47">
        <v>1</v>
      </c>
      <c r="J5" s="47" t="s">
        <v>218</v>
      </c>
      <c r="K5" s="47">
        <v>25</v>
      </c>
      <c r="L5" s="36" t="s">
        <v>211</v>
      </c>
      <c r="M5" s="82"/>
      <c r="N5" s="82"/>
    </row>
    <row r="6" spans="1:14" s="80" customFormat="1" ht="55.5" customHeight="1" x14ac:dyDescent="0.25">
      <c r="A6" s="3">
        <v>3</v>
      </c>
      <c r="B6" s="36" t="s">
        <v>124</v>
      </c>
      <c r="C6" s="42" t="s">
        <v>80</v>
      </c>
      <c r="D6" s="36" t="s">
        <v>18</v>
      </c>
      <c r="E6" s="44" t="s">
        <v>81</v>
      </c>
      <c r="F6" s="36"/>
      <c r="G6" s="47" t="s">
        <v>220</v>
      </c>
      <c r="H6" s="47" t="s">
        <v>219</v>
      </c>
      <c r="I6" s="36">
        <v>2</v>
      </c>
      <c r="J6" s="47" t="s">
        <v>204</v>
      </c>
      <c r="K6" s="36">
        <v>41</v>
      </c>
      <c r="L6" s="35" t="s">
        <v>210</v>
      </c>
      <c r="M6" s="82"/>
      <c r="N6" s="82"/>
    </row>
    <row r="7" spans="1:14" s="80" customFormat="1" ht="53.25" customHeight="1" x14ac:dyDescent="0.25">
      <c r="A7" s="3">
        <v>4</v>
      </c>
      <c r="B7" s="47" t="s">
        <v>85</v>
      </c>
      <c r="C7" s="44" t="s">
        <v>86</v>
      </c>
      <c r="D7" s="47" t="s">
        <v>18</v>
      </c>
      <c r="E7" s="44" t="s">
        <v>143</v>
      </c>
      <c r="F7" s="47"/>
      <c r="G7" s="47" t="s">
        <v>58</v>
      </c>
      <c r="H7" s="47" t="s">
        <v>89</v>
      </c>
      <c r="I7" s="47">
        <v>2</v>
      </c>
      <c r="J7" s="47" t="s">
        <v>204</v>
      </c>
      <c r="K7" s="36"/>
      <c r="L7" s="36" t="s">
        <v>211</v>
      </c>
      <c r="M7" s="82"/>
      <c r="N7" s="82"/>
    </row>
    <row r="8" spans="1:14" s="80" customFormat="1" ht="49.5" customHeight="1" x14ac:dyDescent="0.25">
      <c r="A8" s="3">
        <v>5</v>
      </c>
      <c r="B8" s="70" t="s">
        <v>87</v>
      </c>
      <c r="C8" s="89" t="s">
        <v>88</v>
      </c>
      <c r="D8" s="70" t="s">
        <v>18</v>
      </c>
      <c r="E8" s="71" t="s">
        <v>55</v>
      </c>
      <c r="F8" s="70"/>
      <c r="G8" s="70" t="s">
        <v>56</v>
      </c>
      <c r="H8" s="70" t="s">
        <v>200</v>
      </c>
      <c r="I8" s="70">
        <v>2</v>
      </c>
      <c r="J8" s="47" t="s">
        <v>204</v>
      </c>
      <c r="K8" s="48"/>
      <c r="L8" s="47" t="s">
        <v>212</v>
      </c>
      <c r="M8" s="89"/>
      <c r="N8" s="89"/>
    </row>
    <row r="9" spans="1:14" s="80" customFormat="1" ht="49.5" customHeight="1" x14ac:dyDescent="0.25">
      <c r="A9" s="3">
        <v>6</v>
      </c>
      <c r="B9" s="48" t="s">
        <v>66</v>
      </c>
      <c r="C9" s="48" t="s">
        <v>67</v>
      </c>
      <c r="D9" s="48"/>
      <c r="E9" s="48" t="s">
        <v>90</v>
      </c>
      <c r="F9" s="48"/>
      <c r="G9" s="47" t="s">
        <v>144</v>
      </c>
      <c r="H9" s="47" t="s">
        <v>91</v>
      </c>
      <c r="I9" s="47">
        <v>2</v>
      </c>
      <c r="J9" s="47" t="s">
        <v>204</v>
      </c>
      <c r="K9" s="47">
        <v>41</v>
      </c>
      <c r="L9" s="36"/>
      <c r="M9" s="82"/>
      <c r="N9" s="82"/>
    </row>
    <row r="10" spans="1:14" s="80" customFormat="1" ht="49.5" customHeight="1" x14ac:dyDescent="0.25">
      <c r="A10" s="3">
        <v>7</v>
      </c>
      <c r="B10" s="48" t="s">
        <v>93</v>
      </c>
      <c r="C10" s="48" t="s">
        <v>64</v>
      </c>
      <c r="D10" s="48"/>
      <c r="E10" s="48" t="s">
        <v>236</v>
      </c>
      <c r="F10" s="48"/>
      <c r="G10" s="47" t="s">
        <v>144</v>
      </c>
      <c r="H10" s="47" t="s">
        <v>94</v>
      </c>
      <c r="I10" s="47">
        <v>2</v>
      </c>
      <c r="J10" s="47" t="s">
        <v>204</v>
      </c>
      <c r="K10" s="47">
        <v>31</v>
      </c>
      <c r="L10" s="36"/>
      <c r="M10" s="82"/>
      <c r="N10" s="82"/>
    </row>
    <row r="11" spans="1:14" s="80" customFormat="1" ht="63.75" customHeight="1" x14ac:dyDescent="0.25">
      <c r="A11" s="3">
        <v>8</v>
      </c>
      <c r="B11" s="48" t="s">
        <v>188</v>
      </c>
      <c r="C11" s="48" t="s">
        <v>186</v>
      </c>
      <c r="D11" s="48"/>
      <c r="E11" s="48" t="s">
        <v>92</v>
      </c>
      <c r="F11" s="48"/>
      <c r="G11" s="47" t="s">
        <v>144</v>
      </c>
      <c r="H11" s="47" t="s">
        <v>100</v>
      </c>
      <c r="I11" s="47">
        <v>2</v>
      </c>
      <c r="J11" s="47" t="s">
        <v>204</v>
      </c>
      <c r="K11" s="47" t="s">
        <v>99</v>
      </c>
      <c r="L11" s="36"/>
      <c r="M11" s="82"/>
      <c r="N11" s="82"/>
    </row>
    <row r="12" spans="1:14" s="80" customFormat="1" ht="63.75" customHeight="1" x14ac:dyDescent="0.25">
      <c r="A12" s="3">
        <v>10</v>
      </c>
      <c r="B12" s="52" t="s">
        <v>140</v>
      </c>
      <c r="C12" s="86" t="s">
        <v>118</v>
      </c>
      <c r="D12" s="26"/>
      <c r="E12" s="86" t="s">
        <v>181</v>
      </c>
      <c r="F12" s="28"/>
      <c r="G12" s="43" t="s">
        <v>119</v>
      </c>
      <c r="H12" s="29">
        <v>1</v>
      </c>
      <c r="I12" s="25">
        <v>3</v>
      </c>
      <c r="J12" s="47" t="s">
        <v>205</v>
      </c>
      <c r="K12" s="29"/>
      <c r="L12" s="29" t="s">
        <v>210</v>
      </c>
      <c r="M12" s="52"/>
      <c r="N12" s="52"/>
    </row>
    <row r="13" spans="1:14" s="80" customFormat="1" ht="63.75" customHeight="1" x14ac:dyDescent="0.25">
      <c r="A13" s="3">
        <v>11</v>
      </c>
      <c r="B13" s="34" t="s">
        <v>101</v>
      </c>
      <c r="C13" s="58" t="s">
        <v>102</v>
      </c>
      <c r="D13" s="45" t="s">
        <v>18</v>
      </c>
      <c r="E13" s="58"/>
      <c r="F13" s="45"/>
      <c r="G13" s="46" t="s">
        <v>123</v>
      </c>
      <c r="H13" s="45">
        <v>6</v>
      </c>
      <c r="I13" s="45">
        <v>3</v>
      </c>
      <c r="J13" s="47" t="s">
        <v>205</v>
      </c>
      <c r="K13" s="34">
        <v>16</v>
      </c>
      <c r="L13" s="34" t="s">
        <v>211</v>
      </c>
      <c r="M13" s="82"/>
      <c r="N13" s="82"/>
    </row>
    <row r="14" spans="1:14" s="80" customFormat="1" ht="63.75" customHeight="1" x14ac:dyDescent="0.25">
      <c r="A14" s="3">
        <v>13</v>
      </c>
      <c r="B14" s="48" t="s">
        <v>96</v>
      </c>
      <c r="C14" s="48" t="s">
        <v>63</v>
      </c>
      <c r="D14" s="48"/>
      <c r="E14" s="48" t="s">
        <v>62</v>
      </c>
      <c r="F14" s="48"/>
      <c r="G14" s="47" t="s">
        <v>144</v>
      </c>
      <c r="H14" s="47" t="s">
        <v>97</v>
      </c>
      <c r="I14" s="47">
        <v>3</v>
      </c>
      <c r="J14" s="47" t="s">
        <v>205</v>
      </c>
      <c r="K14" s="47">
        <v>17</v>
      </c>
      <c r="L14" s="36" t="s">
        <v>216</v>
      </c>
      <c r="M14" s="82"/>
      <c r="N14" s="82"/>
    </row>
    <row r="15" spans="1:14" s="80" customFormat="1" ht="63.75" customHeight="1" x14ac:dyDescent="0.25">
      <c r="A15" s="3">
        <v>14</v>
      </c>
      <c r="B15" s="47" t="s">
        <v>82</v>
      </c>
      <c r="C15" s="44" t="s">
        <v>83</v>
      </c>
      <c r="D15" s="47" t="s">
        <v>18</v>
      </c>
      <c r="E15" s="44" t="s">
        <v>84</v>
      </c>
      <c r="F15" s="47"/>
      <c r="G15" s="47" t="s">
        <v>56</v>
      </c>
      <c r="H15" s="47" t="s">
        <v>203</v>
      </c>
      <c r="I15" s="47">
        <v>5</v>
      </c>
      <c r="J15" s="47" t="s">
        <v>206</v>
      </c>
      <c r="K15" s="36"/>
      <c r="L15" s="36" t="s">
        <v>210</v>
      </c>
      <c r="M15" s="82"/>
      <c r="N15" s="82"/>
    </row>
    <row r="16" spans="1:14" s="80" customFormat="1" ht="75" customHeight="1" x14ac:dyDescent="0.25">
      <c r="A16" s="3">
        <v>15</v>
      </c>
      <c r="B16" s="48" t="s">
        <v>227</v>
      </c>
      <c r="C16" s="48" t="s">
        <v>65</v>
      </c>
      <c r="D16" s="48"/>
      <c r="E16" s="48" t="s">
        <v>223</v>
      </c>
      <c r="F16" s="48"/>
      <c r="G16" s="57" t="s">
        <v>224</v>
      </c>
      <c r="H16" s="47" t="s">
        <v>225</v>
      </c>
      <c r="I16" s="47">
        <v>5</v>
      </c>
      <c r="J16" s="47" t="s">
        <v>206</v>
      </c>
      <c r="K16" s="47" t="s">
        <v>226</v>
      </c>
      <c r="L16" s="36" t="s">
        <v>212</v>
      </c>
      <c r="M16" s="82"/>
      <c r="N16" s="82"/>
    </row>
    <row r="17" spans="1:21" s="37" customFormat="1" ht="63.75" customHeight="1" x14ac:dyDescent="0.25">
      <c r="A17" s="3">
        <v>16</v>
      </c>
      <c r="B17" s="89" t="s">
        <v>183</v>
      </c>
      <c r="C17" s="89" t="s">
        <v>184</v>
      </c>
      <c r="D17" s="27"/>
      <c r="E17" s="51" t="s">
        <v>113</v>
      </c>
      <c r="F17" s="70"/>
      <c r="G17" s="70" t="s">
        <v>116</v>
      </c>
      <c r="H17" s="27" t="s">
        <v>121</v>
      </c>
      <c r="I17" s="70" t="s">
        <v>21</v>
      </c>
      <c r="J17" s="47" t="s">
        <v>238</v>
      </c>
      <c r="K17" s="30">
        <v>3</v>
      </c>
      <c r="L17" s="35"/>
      <c r="M17" s="82"/>
      <c r="N17" s="82"/>
      <c r="O17" s="84"/>
      <c r="P17" s="84"/>
      <c r="Q17" s="84"/>
      <c r="R17" s="84"/>
      <c r="S17" s="84"/>
      <c r="T17" s="84"/>
      <c r="U17" s="84"/>
    </row>
    <row r="18" spans="1:21" s="80" customFormat="1" ht="77.25" customHeight="1" x14ac:dyDescent="0.25">
      <c r="A18" s="3">
        <v>17</v>
      </c>
      <c r="B18" s="83" t="s">
        <v>160</v>
      </c>
      <c r="C18" s="90" t="s">
        <v>161</v>
      </c>
      <c r="D18" s="36" t="s">
        <v>18</v>
      </c>
      <c r="E18" s="90" t="s">
        <v>187</v>
      </c>
      <c r="F18" s="30"/>
      <c r="G18" s="36" t="s">
        <v>159</v>
      </c>
      <c r="H18" s="36" t="s">
        <v>162</v>
      </c>
      <c r="I18" s="35" t="s">
        <v>24</v>
      </c>
      <c r="J18" s="47" t="s">
        <v>207</v>
      </c>
      <c r="K18" s="35" t="s">
        <v>163</v>
      </c>
      <c r="L18" s="47" t="s">
        <v>211</v>
      </c>
      <c r="M18" s="82"/>
      <c r="N18" s="82"/>
    </row>
    <row r="19" spans="1:21" s="80" customFormat="1" ht="63.75" customHeight="1" x14ac:dyDescent="0.25">
      <c r="A19" s="3">
        <v>18</v>
      </c>
      <c r="B19" s="89" t="s">
        <v>182</v>
      </c>
      <c r="C19" s="89" t="s">
        <v>110</v>
      </c>
      <c r="D19" s="27"/>
      <c r="E19" s="51" t="s">
        <v>111</v>
      </c>
      <c r="F19" s="70"/>
      <c r="G19" s="70" t="s">
        <v>116</v>
      </c>
      <c r="H19" s="27" t="s">
        <v>120</v>
      </c>
      <c r="I19" s="27" t="s">
        <v>24</v>
      </c>
      <c r="J19" s="47" t="s">
        <v>207</v>
      </c>
      <c r="K19" s="30">
        <v>9</v>
      </c>
      <c r="L19" s="35"/>
      <c r="M19" s="82"/>
      <c r="N19" s="82"/>
    </row>
    <row r="20" spans="1:21" s="80" customFormat="1" ht="63.75" customHeight="1" x14ac:dyDescent="0.25">
      <c r="A20" s="3">
        <v>19</v>
      </c>
      <c r="B20" s="89" t="s">
        <v>114</v>
      </c>
      <c r="C20" s="89" t="s">
        <v>115</v>
      </c>
      <c r="D20" s="27"/>
      <c r="E20" s="51" t="s">
        <v>112</v>
      </c>
      <c r="F20" s="70"/>
      <c r="G20" s="70" t="s">
        <v>116</v>
      </c>
      <c r="H20" s="27" t="s">
        <v>122</v>
      </c>
      <c r="I20" s="27" t="s">
        <v>24</v>
      </c>
      <c r="J20" s="47" t="s">
        <v>207</v>
      </c>
      <c r="K20" s="30" t="s">
        <v>185</v>
      </c>
      <c r="L20" s="35"/>
      <c r="M20" s="82"/>
      <c r="N20" s="82"/>
    </row>
    <row r="21" spans="1:21" s="80" customFormat="1" ht="63.75" customHeight="1" x14ac:dyDescent="0.25">
      <c r="A21" s="3">
        <v>20</v>
      </c>
      <c r="B21" s="59" t="s">
        <v>73</v>
      </c>
      <c r="C21" s="59" t="s">
        <v>74</v>
      </c>
      <c r="D21" s="54" t="s">
        <v>18</v>
      </c>
      <c r="E21" s="53" t="s">
        <v>32</v>
      </c>
      <c r="F21" s="54"/>
      <c r="G21" s="55" t="s">
        <v>33</v>
      </c>
      <c r="H21" s="56" t="s">
        <v>35</v>
      </c>
      <c r="I21" s="81" t="s">
        <v>24</v>
      </c>
      <c r="J21" s="47" t="s">
        <v>207</v>
      </c>
      <c r="K21" s="35"/>
      <c r="L21" s="35" t="s">
        <v>213</v>
      </c>
      <c r="M21" s="82"/>
      <c r="N21" s="82"/>
    </row>
    <row r="22" spans="1:21" s="80" customFormat="1" ht="63.75" customHeight="1" x14ac:dyDescent="0.25">
      <c r="A22" s="3">
        <v>21</v>
      </c>
      <c r="B22" s="59" t="s">
        <v>36</v>
      </c>
      <c r="C22" s="59" t="s">
        <v>37</v>
      </c>
      <c r="D22" s="54" t="s">
        <v>18</v>
      </c>
      <c r="E22" s="53" t="s">
        <v>38</v>
      </c>
      <c r="F22" s="54"/>
      <c r="G22" s="55" t="s">
        <v>33</v>
      </c>
      <c r="H22" s="54" t="s">
        <v>39</v>
      </c>
      <c r="I22" s="54" t="s">
        <v>24</v>
      </c>
      <c r="J22" s="47" t="s">
        <v>207</v>
      </c>
      <c r="K22" s="35"/>
      <c r="L22" s="35" t="s">
        <v>233</v>
      </c>
      <c r="M22" s="82"/>
      <c r="N22" s="82"/>
    </row>
    <row r="23" spans="1:21" s="80" customFormat="1" ht="63.75" customHeight="1" x14ac:dyDescent="0.25">
      <c r="A23" s="3"/>
      <c r="B23" s="21" t="s">
        <v>151</v>
      </c>
      <c r="C23" s="22" t="s">
        <v>152</v>
      </c>
      <c r="D23" s="23" t="s">
        <v>20</v>
      </c>
      <c r="E23" s="22" t="s">
        <v>157</v>
      </c>
      <c r="F23" s="24"/>
      <c r="G23" s="23" t="s">
        <v>156</v>
      </c>
      <c r="H23" s="23" t="s">
        <v>158</v>
      </c>
      <c r="I23" s="1" t="s">
        <v>19</v>
      </c>
      <c r="J23" s="4" t="s">
        <v>239</v>
      </c>
      <c r="K23" s="1">
        <v>25</v>
      </c>
      <c r="L23" s="1"/>
      <c r="M23" s="1"/>
    </row>
    <row r="24" spans="1:21" s="91" customFormat="1" ht="85.5" customHeight="1" x14ac:dyDescent="0.25">
      <c r="A24" s="3">
        <v>22</v>
      </c>
      <c r="B24" s="83" t="s">
        <v>151</v>
      </c>
      <c r="C24" s="90" t="s">
        <v>152</v>
      </c>
      <c r="D24" s="36" t="s">
        <v>18</v>
      </c>
      <c r="E24" s="90" t="s">
        <v>153</v>
      </c>
      <c r="F24" s="30"/>
      <c r="G24" s="36" t="s">
        <v>154</v>
      </c>
      <c r="H24" s="36" t="s">
        <v>155</v>
      </c>
      <c r="I24" s="63" t="s">
        <v>19</v>
      </c>
      <c r="J24" s="47" t="s">
        <v>208</v>
      </c>
      <c r="K24" s="35">
        <v>27</v>
      </c>
      <c r="L24" s="47" t="s">
        <v>210</v>
      </c>
      <c r="M24" s="82"/>
      <c r="N24" s="82"/>
    </row>
    <row r="25" spans="1:21" s="80" customFormat="1" ht="63.75" customHeight="1" x14ac:dyDescent="0.25">
      <c r="A25" s="3">
        <v>23</v>
      </c>
      <c r="B25" s="53" t="s">
        <v>41</v>
      </c>
      <c r="C25" s="53" t="s">
        <v>42</v>
      </c>
      <c r="D25" s="54" t="s">
        <v>18</v>
      </c>
      <c r="E25" s="53" t="s">
        <v>34</v>
      </c>
      <c r="F25" s="54"/>
      <c r="G25" s="55" t="s">
        <v>40</v>
      </c>
      <c r="H25" s="56">
        <v>19</v>
      </c>
      <c r="I25" s="81" t="s">
        <v>19</v>
      </c>
      <c r="J25" s="47" t="s">
        <v>208</v>
      </c>
      <c r="K25" s="35"/>
      <c r="L25" s="50" t="s">
        <v>211</v>
      </c>
      <c r="M25" s="82"/>
      <c r="N25" s="82"/>
    </row>
    <row r="26" spans="1:21" s="80" customFormat="1" ht="63.75" customHeight="1" x14ac:dyDescent="0.25">
      <c r="A26" s="3"/>
      <c r="B26" s="14" t="s">
        <v>109</v>
      </c>
      <c r="C26" s="14" t="s">
        <v>76</v>
      </c>
      <c r="D26" s="15" t="s">
        <v>18</v>
      </c>
      <c r="E26" s="14" t="s">
        <v>75</v>
      </c>
      <c r="F26" s="15"/>
      <c r="G26" s="17" t="s">
        <v>40</v>
      </c>
      <c r="H26" s="16">
        <v>18</v>
      </c>
      <c r="I26" s="16" t="s">
        <v>19</v>
      </c>
      <c r="J26" s="13"/>
      <c r="K26" s="13"/>
      <c r="L26" s="13" t="s">
        <v>212</v>
      </c>
      <c r="M26" s="13"/>
      <c r="N26" s="13"/>
    </row>
    <row r="27" spans="1:21" s="80" customFormat="1" ht="63.75" customHeight="1" x14ac:dyDescent="0.25">
      <c r="A27" s="3">
        <v>25</v>
      </c>
      <c r="B27" s="41" t="s">
        <v>128</v>
      </c>
      <c r="C27" s="42" t="s">
        <v>129</v>
      </c>
      <c r="D27" s="31"/>
      <c r="E27" s="79"/>
      <c r="F27" s="36"/>
      <c r="G27" s="36" t="s">
        <v>131</v>
      </c>
      <c r="H27" s="57">
        <v>18</v>
      </c>
      <c r="I27" s="36" t="s">
        <v>19</v>
      </c>
      <c r="J27" s="47" t="s">
        <v>208</v>
      </c>
      <c r="K27" s="41"/>
      <c r="L27" s="36" t="s">
        <v>194</v>
      </c>
      <c r="M27" s="82"/>
      <c r="N27" s="82"/>
    </row>
    <row r="28" spans="1:21" s="80" customFormat="1" ht="63.75" customHeight="1" x14ac:dyDescent="0.25">
      <c r="A28" s="3">
        <v>26</v>
      </c>
      <c r="B28" s="41" t="s">
        <v>130</v>
      </c>
      <c r="C28" s="42" t="s">
        <v>132</v>
      </c>
      <c r="D28" s="31"/>
      <c r="E28" s="79" t="s">
        <v>127</v>
      </c>
      <c r="F28" s="36"/>
      <c r="G28" s="36" t="s">
        <v>131</v>
      </c>
      <c r="H28" s="60" t="s">
        <v>141</v>
      </c>
      <c r="I28" s="64" t="s">
        <v>19</v>
      </c>
      <c r="J28" s="47" t="s">
        <v>208</v>
      </c>
      <c r="K28" s="41"/>
      <c r="L28" s="41" t="s">
        <v>214</v>
      </c>
      <c r="M28" s="82"/>
      <c r="N28" s="82"/>
    </row>
    <row r="29" spans="1:21" s="80" customFormat="1" ht="63.75" customHeight="1" x14ac:dyDescent="0.25">
      <c r="A29" s="3">
        <v>27</v>
      </c>
      <c r="B29" s="31" t="s">
        <v>133</v>
      </c>
      <c r="C29" s="32" t="s">
        <v>134</v>
      </c>
      <c r="D29" s="32"/>
      <c r="E29" s="32" t="s">
        <v>138</v>
      </c>
      <c r="F29" s="61"/>
      <c r="G29" s="89" t="s">
        <v>193</v>
      </c>
      <c r="H29" s="31">
        <v>1</v>
      </c>
      <c r="I29" s="85" t="s">
        <v>19</v>
      </c>
      <c r="J29" s="47" t="s">
        <v>208</v>
      </c>
      <c r="K29" s="36">
        <v>30</v>
      </c>
      <c r="L29" s="36" t="s">
        <v>216</v>
      </c>
      <c r="M29" s="82"/>
      <c r="N29" s="82"/>
    </row>
    <row r="30" spans="1:21" s="80" customFormat="1" ht="63.75" customHeight="1" x14ac:dyDescent="0.25">
      <c r="A30" s="3">
        <v>28</v>
      </c>
      <c r="B30" s="31" t="s">
        <v>191</v>
      </c>
      <c r="C30" s="33" t="s">
        <v>192</v>
      </c>
      <c r="D30" s="32"/>
      <c r="E30" s="32" t="s">
        <v>135</v>
      </c>
      <c r="F30" s="61"/>
      <c r="G30" s="89" t="s">
        <v>193</v>
      </c>
      <c r="H30" s="31">
        <v>2</v>
      </c>
      <c r="I30" s="31" t="s">
        <v>19</v>
      </c>
      <c r="J30" s="47" t="s">
        <v>208</v>
      </c>
      <c r="K30" s="36">
        <v>15</v>
      </c>
      <c r="L30" s="35" t="s">
        <v>232</v>
      </c>
      <c r="M30" s="82"/>
      <c r="N30" s="82"/>
    </row>
    <row r="31" spans="1:21" s="80" customFormat="1" ht="63.75" customHeight="1" x14ac:dyDescent="0.25">
      <c r="A31" s="3">
        <v>29</v>
      </c>
      <c r="B31" s="48" t="s">
        <v>104</v>
      </c>
      <c r="C31" s="48" t="s">
        <v>105</v>
      </c>
      <c r="D31" s="48"/>
      <c r="E31" s="48" t="s">
        <v>62</v>
      </c>
      <c r="F31" s="48"/>
      <c r="G31" s="57" t="s">
        <v>59</v>
      </c>
      <c r="H31" s="47" t="s">
        <v>103</v>
      </c>
      <c r="I31" s="47" t="s">
        <v>19</v>
      </c>
      <c r="J31" s="47" t="s">
        <v>208</v>
      </c>
      <c r="K31" s="47">
        <v>20</v>
      </c>
      <c r="L31" s="36" t="s">
        <v>215</v>
      </c>
      <c r="M31" s="82"/>
      <c r="N31" s="82"/>
    </row>
    <row r="32" spans="1:21" s="80" customFormat="1" ht="63.75" customHeight="1" x14ac:dyDescent="0.25">
      <c r="A32" s="3">
        <v>30</v>
      </c>
      <c r="B32" s="48" t="s">
        <v>60</v>
      </c>
      <c r="C32" s="48" t="s">
        <v>106</v>
      </c>
      <c r="D32" s="48"/>
      <c r="E32" s="48" t="s">
        <v>108</v>
      </c>
      <c r="F32" s="48"/>
      <c r="G32" s="57" t="s">
        <v>59</v>
      </c>
      <c r="H32" s="47" t="s">
        <v>107</v>
      </c>
      <c r="I32" s="47" t="s">
        <v>19</v>
      </c>
      <c r="J32" s="47" t="s">
        <v>208</v>
      </c>
      <c r="K32" s="47">
        <v>6</v>
      </c>
      <c r="L32" s="36" t="s">
        <v>234</v>
      </c>
      <c r="M32" s="82"/>
      <c r="N32" s="82"/>
    </row>
    <row r="33" spans="1:14" s="80" customFormat="1" ht="63.75" customHeight="1" x14ac:dyDescent="0.25">
      <c r="A33" s="3">
        <v>32</v>
      </c>
      <c r="B33" s="31" t="s">
        <v>136</v>
      </c>
      <c r="C33" s="32" t="s">
        <v>50</v>
      </c>
      <c r="D33" s="32"/>
      <c r="E33" s="32" t="s">
        <v>137</v>
      </c>
      <c r="F33" s="61"/>
      <c r="G33" s="89" t="s">
        <v>193</v>
      </c>
      <c r="H33" s="31">
        <v>1</v>
      </c>
      <c r="I33" s="85" t="s">
        <v>72</v>
      </c>
      <c r="J33" s="47" t="s">
        <v>209</v>
      </c>
      <c r="K33" s="36">
        <v>30</v>
      </c>
      <c r="L33" s="36"/>
      <c r="M33" s="82"/>
      <c r="N33" s="82"/>
    </row>
    <row r="34" spans="1:14" s="80" customFormat="1" ht="63.75" customHeight="1" x14ac:dyDescent="0.25">
      <c r="A34" s="3">
        <v>33</v>
      </c>
      <c r="B34" s="31" t="s">
        <v>189</v>
      </c>
      <c r="C34" s="33" t="s">
        <v>190</v>
      </c>
      <c r="D34" s="33"/>
      <c r="E34" s="33" t="s">
        <v>137</v>
      </c>
      <c r="F34" s="38"/>
      <c r="G34" s="89" t="s">
        <v>193</v>
      </c>
      <c r="H34" s="27">
        <v>2</v>
      </c>
      <c r="I34" s="31" t="s">
        <v>72</v>
      </c>
      <c r="J34" s="47" t="s">
        <v>209</v>
      </c>
      <c r="K34" s="36">
        <v>15</v>
      </c>
      <c r="L34" s="35" t="s">
        <v>237</v>
      </c>
      <c r="M34" s="82"/>
      <c r="N34" s="82"/>
    </row>
    <row r="35" spans="1:14" s="80" customFormat="1" ht="63.75" customHeight="1" x14ac:dyDescent="0.25">
      <c r="A35" s="3"/>
      <c r="B35" s="31"/>
      <c r="C35" s="115" t="s">
        <v>241</v>
      </c>
      <c r="D35" s="33"/>
      <c r="E35" s="33"/>
      <c r="F35" s="38"/>
      <c r="G35" s="89"/>
      <c r="H35" s="27"/>
      <c r="I35" s="31"/>
      <c r="J35" s="47"/>
      <c r="K35" s="36"/>
      <c r="L35" s="35"/>
      <c r="M35" s="82"/>
      <c r="N35" s="82"/>
    </row>
    <row r="36" spans="1:14" s="80" customFormat="1" ht="63.75" customHeight="1" x14ac:dyDescent="0.25">
      <c r="A36" s="3"/>
      <c r="B36" s="105" t="s">
        <v>126</v>
      </c>
      <c r="C36" s="105" t="s">
        <v>25</v>
      </c>
      <c r="D36" s="105"/>
      <c r="E36" s="105" t="s">
        <v>235</v>
      </c>
      <c r="F36" s="105"/>
      <c r="G36" s="107" t="s">
        <v>144</v>
      </c>
      <c r="H36" s="107" t="s">
        <v>98</v>
      </c>
      <c r="I36" s="107" t="s">
        <v>149</v>
      </c>
      <c r="J36" s="114"/>
      <c r="K36" s="107" t="s">
        <v>99</v>
      </c>
      <c r="L36" s="106"/>
      <c r="M36" s="114"/>
      <c r="N36" s="114"/>
    </row>
    <row r="37" spans="1:14" ht="84.95" customHeight="1" x14ac:dyDescent="0.35">
      <c r="A37" s="3">
        <v>35</v>
      </c>
      <c r="B37" s="102" t="s">
        <v>29</v>
      </c>
      <c r="C37" s="103" t="s">
        <v>48</v>
      </c>
      <c r="D37" s="104" t="s">
        <v>49</v>
      </c>
      <c r="E37" s="105" t="s">
        <v>26</v>
      </c>
      <c r="F37" s="106"/>
      <c r="G37" s="106" t="s">
        <v>221</v>
      </c>
      <c r="H37" s="107" t="s">
        <v>201</v>
      </c>
      <c r="I37" s="106" t="s">
        <v>147</v>
      </c>
      <c r="J37" s="108"/>
      <c r="K37" s="106"/>
      <c r="L37" s="109"/>
      <c r="M37" s="110"/>
      <c r="N37" s="110"/>
    </row>
    <row r="38" spans="1:14" ht="84.95" customHeight="1" x14ac:dyDescent="0.25">
      <c r="A38" s="3">
        <v>36</v>
      </c>
      <c r="B38" s="107" t="s">
        <v>44</v>
      </c>
      <c r="C38" s="111" t="s">
        <v>45</v>
      </c>
      <c r="D38" s="104" t="s">
        <v>78</v>
      </c>
      <c r="E38" s="111" t="s">
        <v>26</v>
      </c>
      <c r="F38" s="107"/>
      <c r="G38" s="107" t="s">
        <v>52</v>
      </c>
      <c r="H38" s="107" t="s">
        <v>77</v>
      </c>
      <c r="I38" s="106" t="s">
        <v>147</v>
      </c>
      <c r="J38" s="112"/>
      <c r="K38" s="106"/>
      <c r="L38" s="106"/>
      <c r="M38" s="113"/>
      <c r="N38" s="113"/>
    </row>
    <row r="39" spans="1:14" ht="84.95" customHeight="1" x14ac:dyDescent="0.35">
      <c r="A39" s="3">
        <v>38</v>
      </c>
      <c r="B39" s="73" t="s">
        <v>27</v>
      </c>
      <c r="C39" s="75" t="s">
        <v>28</v>
      </c>
      <c r="D39" s="76" t="s">
        <v>53</v>
      </c>
      <c r="E39" s="77" t="s">
        <v>26</v>
      </c>
      <c r="F39" s="68"/>
      <c r="G39" s="68" t="s">
        <v>221</v>
      </c>
      <c r="H39" s="65" t="s">
        <v>228</v>
      </c>
      <c r="I39" s="68" t="s">
        <v>229</v>
      </c>
      <c r="J39" s="92"/>
      <c r="K39" s="68"/>
      <c r="L39" s="74"/>
      <c r="M39" s="78"/>
      <c r="N39" s="78"/>
    </row>
    <row r="40" spans="1:14" ht="84.95" customHeight="1" x14ac:dyDescent="0.25">
      <c r="A40" s="3">
        <v>39</v>
      </c>
      <c r="B40" s="68" t="s">
        <v>101</v>
      </c>
      <c r="C40" s="66" t="s">
        <v>54</v>
      </c>
      <c r="D40" s="67" t="s">
        <v>53</v>
      </c>
      <c r="E40" s="77" t="s">
        <v>26</v>
      </c>
      <c r="F40" s="68"/>
      <c r="G40" s="65" t="s">
        <v>230</v>
      </c>
      <c r="H40" s="65" t="s">
        <v>231</v>
      </c>
      <c r="I40" s="68" t="s">
        <v>229</v>
      </c>
      <c r="J40" s="96"/>
      <c r="K40" s="68">
        <v>41</v>
      </c>
      <c r="L40" s="74"/>
      <c r="M40" s="69"/>
      <c r="N40" s="69"/>
    </row>
    <row r="41" spans="1:14" ht="84.95" customHeight="1" x14ac:dyDescent="0.25">
      <c r="A41" s="3"/>
      <c r="B41" s="65" t="s">
        <v>43</v>
      </c>
      <c r="C41" s="66" t="s">
        <v>51</v>
      </c>
      <c r="D41" s="67" t="s">
        <v>79</v>
      </c>
      <c r="E41" s="66" t="s">
        <v>26</v>
      </c>
      <c r="F41" s="65"/>
      <c r="G41" s="65" t="s">
        <v>52</v>
      </c>
      <c r="H41" s="65" t="s">
        <v>77</v>
      </c>
      <c r="I41" s="68" t="s">
        <v>148</v>
      </c>
      <c r="J41" s="96"/>
      <c r="K41" s="68"/>
      <c r="L41" s="68"/>
      <c r="M41" s="69"/>
      <c r="N41" s="69"/>
    </row>
    <row r="42" spans="1:14" ht="84.95" customHeight="1" x14ac:dyDescent="0.25">
      <c r="A42" s="3">
        <v>40</v>
      </c>
      <c r="B42" s="72" t="s">
        <v>30</v>
      </c>
      <c r="C42" s="73" t="s">
        <v>57</v>
      </c>
      <c r="D42" s="67" t="s">
        <v>46</v>
      </c>
      <c r="E42" s="73" t="s">
        <v>26</v>
      </c>
      <c r="F42" s="68"/>
      <c r="G42" s="68" t="s">
        <v>230</v>
      </c>
      <c r="H42" s="65" t="s">
        <v>222</v>
      </c>
      <c r="I42" s="68" t="s">
        <v>202</v>
      </c>
      <c r="J42" s="96"/>
      <c r="K42" s="68">
        <v>110</v>
      </c>
      <c r="L42" s="74"/>
      <c r="M42" s="69"/>
      <c r="N42" s="69"/>
    </row>
    <row r="43" spans="1:14" ht="84.95" customHeight="1" x14ac:dyDescent="0.25">
      <c r="A43" s="3">
        <v>41</v>
      </c>
      <c r="B43" s="72" t="s">
        <v>101</v>
      </c>
      <c r="C43" s="73" t="s">
        <v>102</v>
      </c>
      <c r="D43" s="68" t="s">
        <v>53</v>
      </c>
      <c r="E43" s="73" t="s">
        <v>26</v>
      </c>
      <c r="F43" s="68"/>
      <c r="G43" s="65" t="s">
        <v>123</v>
      </c>
      <c r="H43" s="65">
        <v>7</v>
      </c>
      <c r="I43" s="68" t="s">
        <v>202</v>
      </c>
      <c r="J43" s="96"/>
      <c r="K43" s="68">
        <v>41</v>
      </c>
      <c r="L43" s="74"/>
      <c r="M43" s="69"/>
      <c r="N43" s="69"/>
    </row>
    <row r="44" spans="1:14" ht="24.95" customHeight="1" x14ac:dyDescent="0.25">
      <c r="A44" s="5"/>
      <c r="B44" s="6"/>
      <c r="C44" s="7"/>
      <c r="D44" s="5"/>
      <c r="E44" s="8"/>
      <c r="F44" s="5"/>
      <c r="G44" s="6"/>
      <c r="H44" s="6"/>
      <c r="I44" s="6"/>
      <c r="J44" s="93"/>
      <c r="K44" s="94"/>
      <c r="L44" s="101"/>
    </row>
    <row r="45" spans="1:14" ht="15" customHeight="1" x14ac:dyDescent="0.25"/>
    <row r="46" spans="1:14" ht="23.25" x14ac:dyDescent="0.25">
      <c r="E46" s="266" t="s">
        <v>150</v>
      </c>
      <c r="F46" s="267"/>
      <c r="G46" s="267"/>
      <c r="H46" s="267"/>
      <c r="I46" s="267"/>
      <c r="J46" s="267"/>
    </row>
    <row r="47" spans="1:14" ht="23.25" x14ac:dyDescent="0.25">
      <c r="E47" s="264" t="s">
        <v>68</v>
      </c>
      <c r="F47" s="265"/>
      <c r="G47" s="49" t="s">
        <v>69</v>
      </c>
      <c r="H47" s="49"/>
      <c r="I47" s="87"/>
      <c r="J47" s="2" t="s">
        <v>70</v>
      </c>
    </row>
    <row r="48" spans="1:14" ht="23.25" x14ac:dyDescent="0.25">
      <c r="E48" s="264" t="s">
        <v>165</v>
      </c>
      <c r="F48" s="265"/>
      <c r="G48" s="49">
        <v>1</v>
      </c>
      <c r="H48" s="49"/>
      <c r="I48" s="87">
        <v>2</v>
      </c>
      <c r="J48" s="95">
        <f t="shared" ref="J48:J64" si="0">COUNTIF($I$4:$I$40,G48)</f>
        <v>2</v>
      </c>
      <c r="K48" s="95">
        <v>6</v>
      </c>
      <c r="L48" s="100">
        <f>J48-K48</f>
        <v>-4</v>
      </c>
    </row>
    <row r="49" spans="5:12" ht="23.25" x14ac:dyDescent="0.25">
      <c r="E49" s="264" t="s">
        <v>164</v>
      </c>
      <c r="F49" s="265"/>
      <c r="G49" s="49">
        <v>2</v>
      </c>
      <c r="H49" s="49"/>
      <c r="I49" s="87">
        <v>6</v>
      </c>
      <c r="J49" s="95">
        <f t="shared" si="0"/>
        <v>6</v>
      </c>
      <c r="K49" s="95">
        <v>3</v>
      </c>
      <c r="L49" s="100">
        <f t="shared" ref="L49:L64" si="1">J49-K49</f>
        <v>3</v>
      </c>
    </row>
    <row r="50" spans="5:12" ht="23.25" x14ac:dyDescent="0.25">
      <c r="E50" s="264" t="s">
        <v>71</v>
      </c>
      <c r="F50" s="265"/>
      <c r="G50" s="49">
        <v>3</v>
      </c>
      <c r="H50" s="49"/>
      <c r="I50" s="87">
        <v>5</v>
      </c>
      <c r="J50" s="95">
        <f t="shared" si="0"/>
        <v>3</v>
      </c>
      <c r="K50" s="95">
        <v>5</v>
      </c>
      <c r="L50" s="100">
        <f t="shared" si="1"/>
        <v>-2</v>
      </c>
    </row>
    <row r="51" spans="5:12" ht="23.25" x14ac:dyDescent="0.25">
      <c r="E51" s="264" t="s">
        <v>166</v>
      </c>
      <c r="F51" s="265"/>
      <c r="G51" s="49">
        <v>4</v>
      </c>
      <c r="H51" s="49"/>
      <c r="I51" s="87">
        <v>0</v>
      </c>
      <c r="J51" s="95">
        <f t="shared" si="0"/>
        <v>0</v>
      </c>
      <c r="K51" s="95">
        <v>0</v>
      </c>
      <c r="L51" s="100">
        <f t="shared" si="1"/>
        <v>0</v>
      </c>
    </row>
    <row r="52" spans="5:12" ht="23.25" x14ac:dyDescent="0.25">
      <c r="E52" s="264" t="s">
        <v>167</v>
      </c>
      <c r="F52" s="265"/>
      <c r="G52" s="49">
        <v>5</v>
      </c>
      <c r="H52" s="49"/>
      <c r="I52" s="87">
        <v>2</v>
      </c>
      <c r="J52" s="95">
        <f t="shared" si="0"/>
        <v>2</v>
      </c>
      <c r="K52" s="95">
        <v>4</v>
      </c>
      <c r="L52" s="100">
        <f t="shared" si="1"/>
        <v>-2</v>
      </c>
    </row>
    <row r="53" spans="5:12" ht="23.25" x14ac:dyDescent="0.25">
      <c r="E53" s="264" t="s">
        <v>168</v>
      </c>
      <c r="F53" s="265"/>
      <c r="G53" s="19">
        <v>6</v>
      </c>
      <c r="H53" s="19"/>
      <c r="I53" s="19">
        <v>0</v>
      </c>
      <c r="J53" s="95">
        <f t="shared" si="0"/>
        <v>0</v>
      </c>
      <c r="K53" s="95">
        <v>2</v>
      </c>
      <c r="L53" s="100">
        <f t="shared" si="1"/>
        <v>-2</v>
      </c>
    </row>
    <row r="54" spans="5:12" ht="23.25" x14ac:dyDescent="0.25">
      <c r="E54" s="264" t="s">
        <v>169</v>
      </c>
      <c r="F54" s="265"/>
      <c r="G54" s="19">
        <v>7</v>
      </c>
      <c r="H54" s="19"/>
      <c r="I54" s="19">
        <v>0</v>
      </c>
      <c r="J54" s="95">
        <f t="shared" si="0"/>
        <v>0</v>
      </c>
      <c r="K54" s="95">
        <v>4</v>
      </c>
      <c r="L54" s="100">
        <f t="shared" si="1"/>
        <v>-4</v>
      </c>
    </row>
    <row r="55" spans="5:12" ht="23.25" x14ac:dyDescent="0.25">
      <c r="E55" s="264" t="s">
        <v>170</v>
      </c>
      <c r="F55" s="265"/>
      <c r="G55" s="19">
        <v>8</v>
      </c>
      <c r="H55" s="19"/>
      <c r="I55" s="19">
        <v>0</v>
      </c>
      <c r="J55" s="95">
        <f t="shared" si="0"/>
        <v>0</v>
      </c>
      <c r="K55" s="95">
        <v>0</v>
      </c>
      <c r="L55" s="100">
        <f t="shared" si="1"/>
        <v>0</v>
      </c>
    </row>
    <row r="56" spans="5:12" ht="23.25" x14ac:dyDescent="0.25">
      <c r="E56" s="264" t="s">
        <v>171</v>
      </c>
      <c r="F56" s="265"/>
      <c r="G56" s="20">
        <v>9</v>
      </c>
      <c r="H56" s="20"/>
      <c r="I56" s="20">
        <v>0</v>
      </c>
      <c r="J56" s="95">
        <f t="shared" si="0"/>
        <v>0</v>
      </c>
      <c r="K56" s="95">
        <v>0</v>
      </c>
      <c r="L56" s="100">
        <f t="shared" si="1"/>
        <v>0</v>
      </c>
    </row>
    <row r="57" spans="5:12" ht="23.25" x14ac:dyDescent="0.25">
      <c r="E57" s="268" t="s">
        <v>172</v>
      </c>
      <c r="F57" s="268"/>
      <c r="G57" s="20" t="s">
        <v>47</v>
      </c>
      <c r="H57" s="20"/>
      <c r="I57" s="20">
        <v>0</v>
      </c>
      <c r="J57" s="95">
        <f t="shared" si="0"/>
        <v>0</v>
      </c>
      <c r="K57" s="95">
        <v>0</v>
      </c>
      <c r="L57" s="100">
        <f t="shared" si="1"/>
        <v>0</v>
      </c>
    </row>
    <row r="58" spans="5:12" ht="23.25" x14ac:dyDescent="0.25">
      <c r="E58" s="264" t="s">
        <v>173</v>
      </c>
      <c r="F58" s="265"/>
      <c r="G58" s="20" t="s">
        <v>21</v>
      </c>
      <c r="H58" s="20"/>
      <c r="I58" s="20">
        <v>1</v>
      </c>
      <c r="J58" s="95">
        <f t="shared" si="0"/>
        <v>1</v>
      </c>
      <c r="K58" s="95">
        <v>0</v>
      </c>
      <c r="L58" s="100">
        <f t="shared" si="1"/>
        <v>1</v>
      </c>
    </row>
    <row r="59" spans="5:12" ht="23.25" x14ac:dyDescent="0.25">
      <c r="E59" s="264" t="s">
        <v>174</v>
      </c>
      <c r="F59" s="265"/>
      <c r="G59" s="20" t="s">
        <v>31</v>
      </c>
      <c r="H59" s="20"/>
      <c r="I59" s="20">
        <v>0</v>
      </c>
      <c r="J59" s="95">
        <f t="shared" si="0"/>
        <v>0</v>
      </c>
      <c r="K59" s="95">
        <v>0</v>
      </c>
      <c r="L59" s="100">
        <f t="shared" si="1"/>
        <v>0</v>
      </c>
    </row>
    <row r="60" spans="5:12" ht="23.25" x14ac:dyDescent="0.25">
      <c r="E60" s="264" t="s">
        <v>175</v>
      </c>
      <c r="F60" s="265"/>
      <c r="G60" s="20" t="s">
        <v>22</v>
      </c>
      <c r="H60" s="20"/>
      <c r="I60" s="20">
        <v>0</v>
      </c>
      <c r="J60" s="95">
        <f t="shared" si="0"/>
        <v>0</v>
      </c>
      <c r="K60" s="95">
        <v>0</v>
      </c>
      <c r="L60" s="100">
        <f t="shared" si="1"/>
        <v>0</v>
      </c>
    </row>
    <row r="61" spans="5:12" ht="23.25" x14ac:dyDescent="0.25">
      <c r="E61" s="264" t="s">
        <v>176</v>
      </c>
      <c r="F61" s="265"/>
      <c r="G61" s="20" t="s">
        <v>24</v>
      </c>
      <c r="H61" s="20"/>
      <c r="I61" s="20">
        <v>5</v>
      </c>
      <c r="J61" s="95">
        <f t="shared" si="0"/>
        <v>5</v>
      </c>
      <c r="K61" s="95">
        <v>1</v>
      </c>
      <c r="L61" s="100">
        <f t="shared" si="1"/>
        <v>4</v>
      </c>
    </row>
    <row r="62" spans="5:12" ht="23.25" x14ac:dyDescent="0.25">
      <c r="E62" s="264" t="s">
        <v>177</v>
      </c>
      <c r="F62" s="265"/>
      <c r="G62" s="20" t="s">
        <v>19</v>
      </c>
      <c r="H62" s="20"/>
      <c r="I62" s="20">
        <v>9</v>
      </c>
      <c r="J62" s="95">
        <f t="shared" si="0"/>
        <v>10</v>
      </c>
      <c r="K62" s="95">
        <v>11</v>
      </c>
      <c r="L62" s="100">
        <f t="shared" si="1"/>
        <v>-1</v>
      </c>
    </row>
    <row r="63" spans="5:12" ht="23.25" x14ac:dyDescent="0.25">
      <c r="E63" s="264" t="s">
        <v>178</v>
      </c>
      <c r="F63" s="265"/>
      <c r="G63" s="20" t="s">
        <v>23</v>
      </c>
      <c r="H63" s="20"/>
      <c r="I63" s="20">
        <v>1</v>
      </c>
      <c r="J63" s="95">
        <f t="shared" si="0"/>
        <v>0</v>
      </c>
      <c r="K63" s="95">
        <v>0</v>
      </c>
      <c r="L63" s="100">
        <f t="shared" si="1"/>
        <v>0</v>
      </c>
    </row>
    <row r="64" spans="5:12" ht="23.25" x14ac:dyDescent="0.25">
      <c r="E64" s="269" t="s">
        <v>179</v>
      </c>
      <c r="F64" s="269"/>
      <c r="G64" s="19" t="s">
        <v>72</v>
      </c>
      <c r="H64" s="19"/>
      <c r="I64" s="19">
        <v>2</v>
      </c>
      <c r="J64" s="95">
        <f t="shared" si="0"/>
        <v>2</v>
      </c>
      <c r="K64" s="95">
        <v>1</v>
      </c>
      <c r="L64" s="100">
        <f t="shared" si="1"/>
        <v>1</v>
      </c>
    </row>
    <row r="65" spans="5:12" x14ac:dyDescent="0.25">
      <c r="I65" s="18">
        <f>SUBTOTAL(9,I48:I64)</f>
        <v>33</v>
      </c>
      <c r="J65" s="100">
        <f t="shared" ref="J65" si="2">SUM(J48:J64)</f>
        <v>31</v>
      </c>
      <c r="K65" s="99" t="e">
        <f>#REF!+#REF!+J65+#REF!+#REF!+#REF!+#REF!</f>
        <v>#REF!</v>
      </c>
      <c r="L65" s="100"/>
    </row>
    <row r="68" spans="5:12" ht="23.25" x14ac:dyDescent="0.25">
      <c r="E68" s="266" t="s">
        <v>145</v>
      </c>
      <c r="F68" s="267"/>
      <c r="G68" s="267"/>
      <c r="H68" s="267"/>
      <c r="I68" s="267"/>
      <c r="J68" s="267"/>
    </row>
    <row r="69" spans="5:12" ht="23.25" x14ac:dyDescent="0.25">
      <c r="E69" s="264" t="s">
        <v>68</v>
      </c>
      <c r="F69" s="265"/>
      <c r="G69" s="49" t="s">
        <v>69</v>
      </c>
      <c r="H69" s="49"/>
      <c r="I69" s="87"/>
      <c r="J69" s="2" t="s">
        <v>70</v>
      </c>
    </row>
    <row r="70" spans="5:12" ht="23.25" x14ac:dyDescent="0.25">
      <c r="E70" s="264" t="s">
        <v>165</v>
      </c>
      <c r="F70" s="265"/>
      <c r="G70" s="49">
        <v>1</v>
      </c>
      <c r="H70" s="49"/>
      <c r="I70" s="87"/>
      <c r="J70" s="95">
        <v>6</v>
      </c>
    </row>
    <row r="71" spans="5:12" ht="23.25" x14ac:dyDescent="0.25">
      <c r="E71" s="264" t="s">
        <v>164</v>
      </c>
      <c r="F71" s="265"/>
      <c r="G71" s="49">
        <v>2</v>
      </c>
      <c r="H71" s="49"/>
      <c r="I71" s="87"/>
      <c r="J71" s="95">
        <v>3</v>
      </c>
    </row>
    <row r="72" spans="5:12" ht="23.25" x14ac:dyDescent="0.25">
      <c r="E72" s="264" t="s">
        <v>71</v>
      </c>
      <c r="F72" s="265"/>
      <c r="G72" s="49">
        <v>3</v>
      </c>
      <c r="H72" s="49"/>
      <c r="I72" s="87"/>
      <c r="J72" s="95">
        <v>5</v>
      </c>
    </row>
    <row r="73" spans="5:12" ht="23.25" x14ac:dyDescent="0.25">
      <c r="E73" s="264" t="s">
        <v>166</v>
      </c>
      <c r="F73" s="265"/>
      <c r="G73" s="49">
        <v>4</v>
      </c>
      <c r="H73" s="49"/>
      <c r="I73" s="87"/>
      <c r="J73" s="95">
        <v>0</v>
      </c>
    </row>
    <row r="74" spans="5:12" ht="23.25" x14ac:dyDescent="0.25">
      <c r="E74" s="264" t="s">
        <v>167</v>
      </c>
      <c r="F74" s="265"/>
      <c r="G74" s="49">
        <v>5</v>
      </c>
      <c r="H74" s="49"/>
      <c r="I74" s="87"/>
      <c r="J74" s="95">
        <v>4</v>
      </c>
    </row>
    <row r="75" spans="5:12" ht="23.25" x14ac:dyDescent="0.25">
      <c r="E75" s="264" t="s">
        <v>168</v>
      </c>
      <c r="F75" s="265"/>
      <c r="G75" s="19">
        <v>6</v>
      </c>
      <c r="H75" s="19"/>
      <c r="I75" s="19"/>
      <c r="J75" s="95">
        <v>2</v>
      </c>
    </row>
    <row r="76" spans="5:12" ht="23.25" x14ac:dyDescent="0.25">
      <c r="E76" s="264" t="s">
        <v>169</v>
      </c>
      <c r="F76" s="265"/>
      <c r="G76" s="19">
        <v>7</v>
      </c>
      <c r="H76" s="19"/>
      <c r="I76" s="19"/>
      <c r="J76" s="95">
        <v>4</v>
      </c>
    </row>
    <row r="77" spans="5:12" ht="23.25" x14ac:dyDescent="0.25">
      <c r="E77" s="264" t="s">
        <v>170</v>
      </c>
      <c r="F77" s="265"/>
      <c r="G77" s="19">
        <v>8</v>
      </c>
      <c r="H77" s="19"/>
      <c r="I77" s="19"/>
      <c r="J77" s="95">
        <v>0</v>
      </c>
    </row>
    <row r="78" spans="5:12" ht="23.25" x14ac:dyDescent="0.25">
      <c r="E78" s="264" t="s">
        <v>171</v>
      </c>
      <c r="F78" s="265"/>
      <c r="G78" s="20">
        <v>9</v>
      </c>
      <c r="H78" s="20"/>
      <c r="I78" s="20"/>
      <c r="J78" s="95">
        <v>0</v>
      </c>
    </row>
    <row r="79" spans="5:12" ht="23.25" x14ac:dyDescent="0.25">
      <c r="E79" s="268" t="s">
        <v>172</v>
      </c>
      <c r="F79" s="268"/>
      <c r="G79" s="20" t="s">
        <v>47</v>
      </c>
      <c r="H79" s="20"/>
      <c r="I79" s="20"/>
      <c r="J79" s="95">
        <v>0</v>
      </c>
    </row>
    <row r="80" spans="5:12" ht="23.25" x14ac:dyDescent="0.25">
      <c r="E80" s="264" t="s">
        <v>173</v>
      </c>
      <c r="F80" s="265"/>
      <c r="G80" s="20" t="s">
        <v>21</v>
      </c>
      <c r="H80" s="20"/>
      <c r="I80" s="20"/>
      <c r="J80" s="95">
        <v>0</v>
      </c>
    </row>
    <row r="81" spans="5:11" ht="23.25" x14ac:dyDescent="0.25">
      <c r="E81" s="264" t="s">
        <v>174</v>
      </c>
      <c r="F81" s="265"/>
      <c r="G81" s="20" t="s">
        <v>31</v>
      </c>
      <c r="H81" s="20"/>
      <c r="I81" s="20"/>
      <c r="J81" s="95">
        <v>0</v>
      </c>
    </row>
    <row r="82" spans="5:11" ht="23.25" x14ac:dyDescent="0.25">
      <c r="E82" s="264" t="s">
        <v>175</v>
      </c>
      <c r="F82" s="265"/>
      <c r="G82" s="20" t="s">
        <v>22</v>
      </c>
      <c r="H82" s="20"/>
      <c r="I82" s="20"/>
      <c r="J82" s="95">
        <v>0</v>
      </c>
    </row>
    <row r="83" spans="5:11" ht="23.25" x14ac:dyDescent="0.25">
      <c r="E83" s="264" t="s">
        <v>176</v>
      </c>
      <c r="F83" s="265"/>
      <c r="G83" s="20" t="s">
        <v>24</v>
      </c>
      <c r="H83" s="20"/>
      <c r="I83" s="20"/>
      <c r="J83" s="95">
        <v>1</v>
      </c>
    </row>
    <row r="84" spans="5:11" ht="23.25" x14ac:dyDescent="0.25">
      <c r="E84" s="264" t="s">
        <v>177</v>
      </c>
      <c r="F84" s="265"/>
      <c r="G84" s="20" t="s">
        <v>19</v>
      </c>
      <c r="H84" s="20"/>
      <c r="I84" s="20"/>
      <c r="J84" s="95">
        <v>11</v>
      </c>
    </row>
    <row r="85" spans="5:11" ht="23.25" x14ac:dyDescent="0.25">
      <c r="E85" s="264" t="s">
        <v>178</v>
      </c>
      <c r="F85" s="265"/>
      <c r="G85" s="20" t="s">
        <v>23</v>
      </c>
      <c r="H85" s="20"/>
      <c r="I85" s="20"/>
      <c r="J85" s="95">
        <v>0</v>
      </c>
    </row>
    <row r="86" spans="5:11" ht="23.25" x14ac:dyDescent="0.25">
      <c r="E86" s="269" t="s">
        <v>179</v>
      </c>
      <c r="F86" s="269"/>
      <c r="G86" s="19" t="s">
        <v>72</v>
      </c>
      <c r="H86" s="19"/>
      <c r="I86" s="19"/>
      <c r="J86" s="95">
        <v>1</v>
      </c>
    </row>
    <row r="87" spans="5:11" x14ac:dyDescent="0.25">
      <c r="J87" s="100">
        <f t="shared" ref="J87" si="3">SUM(J70:J86)</f>
        <v>37</v>
      </c>
      <c r="K87" s="99" t="e">
        <f>#REF!+#REF!+J87+#REF!+#REF!+#REF!+#REF!</f>
        <v>#REF!</v>
      </c>
    </row>
    <row r="90" spans="5:11" ht="23.25" x14ac:dyDescent="0.25">
      <c r="E90" s="266" t="s">
        <v>146</v>
      </c>
      <c r="F90" s="267"/>
      <c r="G90" s="267"/>
      <c r="H90" s="267"/>
      <c r="I90" s="267"/>
      <c r="J90" s="267"/>
    </row>
    <row r="91" spans="5:11" ht="23.25" x14ac:dyDescent="0.25">
      <c r="E91" s="264" t="s">
        <v>68</v>
      </c>
      <c r="F91" s="265"/>
      <c r="G91" s="49" t="s">
        <v>69</v>
      </c>
      <c r="H91" s="49"/>
      <c r="I91" s="87"/>
      <c r="J91" s="2" t="s">
        <v>70</v>
      </c>
    </row>
    <row r="92" spans="5:11" ht="23.25" x14ac:dyDescent="0.25">
      <c r="E92" s="264" t="s">
        <v>165</v>
      </c>
      <c r="F92" s="265"/>
      <c r="G92" s="49">
        <v>1</v>
      </c>
      <c r="H92" s="49"/>
      <c r="I92" s="87"/>
      <c r="J92" s="95">
        <f t="shared" ref="J92" si="4">+J48-J70</f>
        <v>-4</v>
      </c>
    </row>
    <row r="93" spans="5:11" ht="23.25" x14ac:dyDescent="0.25">
      <c r="E93" s="264" t="s">
        <v>164</v>
      </c>
      <c r="F93" s="265"/>
      <c r="G93" s="49">
        <v>2</v>
      </c>
      <c r="H93" s="49"/>
      <c r="I93" s="87"/>
      <c r="J93" s="95">
        <f t="shared" ref="J93:J108" si="5">+J49-J71</f>
        <v>3</v>
      </c>
    </row>
    <row r="94" spans="5:11" ht="23.25" x14ac:dyDescent="0.25">
      <c r="E94" s="264" t="s">
        <v>71</v>
      </c>
      <c r="F94" s="265"/>
      <c r="G94" s="49">
        <v>3</v>
      </c>
      <c r="H94" s="49"/>
      <c r="I94" s="87"/>
      <c r="J94" s="95">
        <f t="shared" si="5"/>
        <v>-2</v>
      </c>
    </row>
    <row r="95" spans="5:11" ht="23.25" x14ac:dyDescent="0.25">
      <c r="E95" s="264" t="s">
        <v>166</v>
      </c>
      <c r="F95" s="265"/>
      <c r="G95" s="49">
        <v>4</v>
      </c>
      <c r="H95" s="49"/>
      <c r="I95" s="87"/>
      <c r="J95" s="95">
        <f t="shared" si="5"/>
        <v>0</v>
      </c>
    </row>
    <row r="96" spans="5:11" ht="23.25" x14ac:dyDescent="0.25">
      <c r="E96" s="264" t="s">
        <v>167</v>
      </c>
      <c r="F96" s="265"/>
      <c r="G96" s="49">
        <v>5</v>
      </c>
      <c r="H96" s="49"/>
      <c r="I96" s="87"/>
      <c r="J96" s="95">
        <f t="shared" si="5"/>
        <v>-2</v>
      </c>
    </row>
    <row r="97" spans="5:11" ht="23.25" x14ac:dyDescent="0.25">
      <c r="E97" s="264" t="s">
        <v>168</v>
      </c>
      <c r="F97" s="265"/>
      <c r="G97" s="19">
        <v>6</v>
      </c>
      <c r="H97" s="19"/>
      <c r="I97" s="19"/>
      <c r="J97" s="95">
        <f t="shared" si="5"/>
        <v>-2</v>
      </c>
    </row>
    <row r="98" spans="5:11" ht="23.25" x14ac:dyDescent="0.25">
      <c r="E98" s="264" t="s">
        <v>169</v>
      </c>
      <c r="F98" s="265"/>
      <c r="G98" s="19">
        <v>7</v>
      </c>
      <c r="H98" s="19"/>
      <c r="I98" s="19"/>
      <c r="J98" s="95">
        <f t="shared" si="5"/>
        <v>-4</v>
      </c>
    </row>
    <row r="99" spans="5:11" ht="23.25" x14ac:dyDescent="0.25">
      <c r="E99" s="264" t="s">
        <v>170</v>
      </c>
      <c r="F99" s="265"/>
      <c r="G99" s="19">
        <v>8</v>
      </c>
      <c r="H99" s="19"/>
      <c r="I99" s="19"/>
      <c r="J99" s="95">
        <f t="shared" si="5"/>
        <v>0</v>
      </c>
    </row>
    <row r="100" spans="5:11" ht="23.25" x14ac:dyDescent="0.25">
      <c r="E100" s="264" t="s">
        <v>171</v>
      </c>
      <c r="F100" s="265"/>
      <c r="G100" s="20">
        <v>9</v>
      </c>
      <c r="H100" s="20"/>
      <c r="I100" s="20"/>
      <c r="J100" s="95">
        <f t="shared" si="5"/>
        <v>0</v>
      </c>
    </row>
    <row r="101" spans="5:11" ht="23.25" x14ac:dyDescent="0.25">
      <c r="E101" s="268" t="s">
        <v>172</v>
      </c>
      <c r="F101" s="268"/>
      <c r="G101" s="20" t="s">
        <v>47</v>
      </c>
      <c r="H101" s="20"/>
      <c r="I101" s="20"/>
      <c r="J101" s="95">
        <f t="shared" si="5"/>
        <v>0</v>
      </c>
    </row>
    <row r="102" spans="5:11" ht="23.25" x14ac:dyDescent="0.25">
      <c r="E102" s="264" t="s">
        <v>173</v>
      </c>
      <c r="F102" s="265"/>
      <c r="G102" s="20" t="s">
        <v>21</v>
      </c>
      <c r="H102" s="20"/>
      <c r="I102" s="20"/>
      <c r="J102" s="95">
        <f t="shared" si="5"/>
        <v>1</v>
      </c>
    </row>
    <row r="103" spans="5:11" ht="23.25" x14ac:dyDescent="0.25">
      <c r="E103" s="264" t="s">
        <v>174</v>
      </c>
      <c r="F103" s="265"/>
      <c r="G103" s="20" t="s">
        <v>31</v>
      </c>
      <c r="H103" s="20"/>
      <c r="I103" s="20"/>
      <c r="J103" s="95">
        <f t="shared" si="5"/>
        <v>0</v>
      </c>
    </row>
    <row r="104" spans="5:11" ht="23.25" x14ac:dyDescent="0.25">
      <c r="E104" s="264" t="s">
        <v>175</v>
      </c>
      <c r="F104" s="265"/>
      <c r="G104" s="20" t="s">
        <v>22</v>
      </c>
      <c r="H104" s="20"/>
      <c r="I104" s="20"/>
      <c r="J104" s="95">
        <f t="shared" si="5"/>
        <v>0</v>
      </c>
    </row>
    <row r="105" spans="5:11" ht="23.25" x14ac:dyDescent="0.25">
      <c r="E105" s="264" t="s">
        <v>176</v>
      </c>
      <c r="F105" s="265"/>
      <c r="G105" s="20" t="s">
        <v>24</v>
      </c>
      <c r="H105" s="20"/>
      <c r="I105" s="20"/>
      <c r="J105" s="95">
        <f t="shared" si="5"/>
        <v>4</v>
      </c>
    </row>
    <row r="106" spans="5:11" ht="23.25" x14ac:dyDescent="0.25">
      <c r="E106" s="264" t="s">
        <v>177</v>
      </c>
      <c r="F106" s="265"/>
      <c r="G106" s="20" t="s">
        <v>19</v>
      </c>
      <c r="H106" s="20"/>
      <c r="I106" s="20"/>
      <c r="J106" s="95">
        <f t="shared" si="5"/>
        <v>-1</v>
      </c>
    </row>
    <row r="107" spans="5:11" ht="23.25" x14ac:dyDescent="0.25">
      <c r="E107" s="264" t="s">
        <v>178</v>
      </c>
      <c r="F107" s="265"/>
      <c r="G107" s="20" t="s">
        <v>23</v>
      </c>
      <c r="H107" s="20"/>
      <c r="I107" s="20"/>
      <c r="J107" s="95">
        <f t="shared" si="5"/>
        <v>0</v>
      </c>
    </row>
    <row r="108" spans="5:11" ht="23.25" x14ac:dyDescent="0.25">
      <c r="E108" s="269" t="s">
        <v>179</v>
      </c>
      <c r="F108" s="269"/>
      <c r="G108" s="19" t="s">
        <v>72</v>
      </c>
      <c r="H108" s="19"/>
      <c r="I108" s="19"/>
      <c r="J108" s="95">
        <f t="shared" si="5"/>
        <v>1</v>
      </c>
    </row>
    <row r="109" spans="5:11" x14ac:dyDescent="0.25">
      <c r="J109" s="100">
        <f t="shared" ref="J109" si="6">SUM(J92:J108)</f>
        <v>-6</v>
      </c>
      <c r="K109" s="99" t="e">
        <f>#REF!+J109+#REF!+#REF!+#REF!+#REF!</f>
        <v>#REF!</v>
      </c>
    </row>
  </sheetData>
  <autoFilter ref="A3:U43" xr:uid="{00000000-0009-0000-0000-000001000000}"/>
  <sortState xmlns:xlrd2="http://schemas.microsoft.com/office/spreadsheetml/2017/richdata2" ref="B4:N37">
    <sortCondition ref="I4:I37"/>
  </sortState>
  <mergeCells count="59">
    <mergeCell ref="A1:N1"/>
    <mergeCell ref="A2:N2"/>
    <mergeCell ref="E104:F104"/>
    <mergeCell ref="E105:F105"/>
    <mergeCell ref="E106:F106"/>
    <mergeCell ref="E91:F91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107:F107"/>
    <mergeCell ref="E108:F108"/>
    <mergeCell ref="E103:F103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90:J90"/>
    <mergeCell ref="E76:F76"/>
    <mergeCell ref="E62:F62"/>
    <mergeCell ref="E63:F63"/>
    <mergeCell ref="E64:F64"/>
    <mergeCell ref="E68:J68"/>
    <mergeCell ref="E69:F69"/>
    <mergeCell ref="E70:F70"/>
    <mergeCell ref="E71:F71"/>
    <mergeCell ref="E72:F72"/>
    <mergeCell ref="E73:F73"/>
    <mergeCell ref="E74:F74"/>
    <mergeCell ref="E75:F75"/>
    <mergeCell ref="E49:F49"/>
    <mergeCell ref="E46:J46"/>
    <mergeCell ref="E47:F47"/>
    <mergeCell ref="E48:F48"/>
    <mergeCell ref="E61:F61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</mergeCells>
  <printOptions horizontalCentered="1" verticalCentered="1"/>
  <pageMargins left="0.16" right="0.25" top="0.75" bottom="0.75" header="0.3" footer="0.3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p J W W k M e c J u l A A A A 9 w A A A B I A H A B D b 2 5 m a W c v U G F j a 2 F n Z S 5 4 b W w g o h g A K K A U A A A A A A A A A A A A A A A A A A A A A A A A A A A A h Y 8 x D o I w G I W v Q r r T l p o Q I T 9 l c J X E h G h c m 1 q h E Y q h x X I 3 B 4 / k F c Q o 6 u b 4 v v c N 7 9 2 v N 8 j H t g k u q r e 6 M x m K M E W B M r I 7 a F N l a H D H c I l y D h s h T 6 J S w S Q b m 4 7 2 k K H a u X N K i P c e + w X u + o o w S i O y L 9 a l r F U r 0 E f W / + V Q G + u E k Q p x 2 L 3 G c I a T G E d J H D N M g c w U C m 2 + B p s G P 9 s f C K u h c U O v u D L h t g Q y R y D v E / w B U E s D B B Q A A g A I A G 6 S V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k l Z a K I p H u A 4 A A A A R A A A A E w A c A E Z v c m 1 1 b G F z L 1 N l Y 3 R p b 2 4 x L m 0 g o h g A K K A U A A A A A A A A A A A A A A A A A A A A A A A A A A A A K 0 5 N L s n M z 1 M I h t C G 1 g B Q S w E C L Q A U A A I A C A B u k l Z a Q x 5 w m 6 U A A A D 3 A A A A E g A A A A A A A A A A A A A A A A A A A A A A Q 2 9 u Z m l n L 1 B h Y 2 t h Z 2 U u e G 1 s U E s B A i 0 A F A A C A A g A b p J W W g / K 6 a u k A A A A 6 Q A A A B M A A A A A A A A A A A A A A A A A 8 Q A A A F t D b 2 5 0 Z W 5 0 X 1 R 5 c G V z X S 5 4 b W x Q S w E C L Q A U A A I A C A B u k l Z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f 6 W u O h M 9 k K w o h C I f 4 Q O 3 g A A A A A C A A A A A A A D Z g A A w A A A A B A A A A C N I O + j K 8 F m d N 4 R H C 3 4 Q n Y N A A A A A A S A A A C g A A A A E A A A A J Q 1 X E V c 9 P 8 / k n 7 L i X 3 a X s Z Q A A A A w R s d O G K A 1 n c 3 3 y 0 M y a M F A z V Q 1 5 o 5 k 8 V / 0 i n J v H i v B o f r F 4 b B l I M L A D w e E Y C B k 5 b 1 A 8 4 S O O I O W D Z + S 2 E V L i K e v j E I U X Y X R w U f 4 t C 4 X s / a + R U U A A A A i z 3 p p J 8 A M F 1 m V H n d C g f F C o t / q s 4 = < / D a t a M a s h u p > 
</file>

<file path=customXml/itemProps1.xml><?xml version="1.0" encoding="utf-8"?>
<ds:datastoreItem xmlns:ds="http://schemas.openxmlformats.org/officeDocument/2006/customXml" ds:itemID="{DE207FAA-32AC-485C-BA63-5B891D153FF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Master  </vt:lpstr>
      <vt:lpstr>Fri</vt:lpstr>
      <vt:lpstr>Fri!Print_Area</vt:lpstr>
      <vt:lpstr>'Master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6512</dc:creator>
  <cp:lastModifiedBy>Muhammad Sultan</cp:lastModifiedBy>
  <cp:lastPrinted>2025-03-05T06:38:13Z</cp:lastPrinted>
  <dcterms:created xsi:type="dcterms:W3CDTF">2016-01-02T06:05:08Z</dcterms:created>
  <dcterms:modified xsi:type="dcterms:W3CDTF">2025-05-08T14:05:45Z</dcterms:modified>
</cp:coreProperties>
</file>